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Mėnesio/2024/Balandis/"/>
    </mc:Choice>
  </mc:AlternateContent>
  <xr:revisionPtr revIDLastSave="1101" documentId="13_ncr:1_{F52BC75C-A363-4DD1-8A54-59E55CD5449C}" xr6:coauthVersionLast="47" xr6:coauthVersionMax="47" xr10:uidLastSave="{655FE792-488B-4743-821C-F6F57D2C28B4}"/>
  <bookViews>
    <workbookView xWindow="-120" yWindow="-120" windowWidth="29040" windowHeight="15840" tabRatio="854" activeTab="4" xr2:uid="{00000000-000D-0000-FFFF-FFFF00000000}"/>
  </bookViews>
  <sheets>
    <sheet name="2024" sheetId="4" r:id="rId1"/>
    <sheet name="Sausis" sheetId="17" r:id="rId2"/>
    <sheet name="Vasaris" sheetId="19" r:id="rId3"/>
    <sheet name="Kovas" sheetId="20" r:id="rId4"/>
    <sheet name="Balandis" sheetId="21" r:id="rId5"/>
  </sheets>
  <definedNames>
    <definedName name="_xlnm._FilterDatabase" localSheetId="0" hidden="1">'2024'!$I$1:$I$180</definedName>
    <definedName name="_xlnm._FilterDatabase" localSheetId="4" hidden="1">Balandis!#REF!</definedName>
    <definedName name="_xlnm._FilterDatabase" localSheetId="3" hidden="1">Kovas!#REF!</definedName>
    <definedName name="_xlnm._FilterDatabase" localSheetId="1" hidden="1">Sausis!#REF!</definedName>
    <definedName name="_xlnm._FilterDatabase" localSheetId="2" hidden="1">Vasaris!#REF!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4" l="1"/>
  <c r="E54" i="4"/>
  <c r="F56" i="4" l="1"/>
  <c r="E56" i="4"/>
  <c r="F149" i="4"/>
  <c r="E149" i="4"/>
  <c r="F21" i="4" l="1"/>
  <c r="E21" i="4"/>
  <c r="F34" i="4"/>
  <c r="E34" i="4"/>
  <c r="F15" i="4"/>
  <c r="E15" i="4"/>
  <c r="F67" i="4"/>
  <c r="E67" i="4"/>
  <c r="F110" i="4"/>
  <c r="E110" i="4"/>
  <c r="F128" i="4"/>
  <c r="E128" i="4"/>
  <c r="F118" i="4"/>
  <c r="E118" i="4"/>
  <c r="F157" i="4"/>
  <c r="E157" i="4"/>
  <c r="F129" i="4"/>
  <c r="E129" i="4"/>
  <c r="F151" i="4"/>
  <c r="E151" i="4"/>
  <c r="F10" i="4"/>
  <c r="E10" i="4"/>
  <c r="F68" i="4"/>
  <c r="E68" i="4"/>
  <c r="F76" i="4"/>
  <c r="E76" i="4"/>
  <c r="F47" i="4"/>
  <c r="E47" i="4"/>
  <c r="F50" i="4"/>
  <c r="E50" i="4"/>
  <c r="F90" i="4"/>
  <c r="E90" i="4"/>
  <c r="F41" i="4"/>
  <c r="E41" i="4"/>
  <c r="F24" i="4"/>
  <c r="E24" i="4"/>
  <c r="F114" i="4"/>
  <c r="E114" i="4"/>
  <c r="F122" i="4"/>
  <c r="E122" i="4"/>
  <c r="F136" i="4"/>
  <c r="E136" i="4"/>
  <c r="F62" i="4"/>
  <c r="E62" i="4"/>
  <c r="F66" i="4"/>
  <c r="E66" i="4"/>
  <c r="F97" i="4"/>
  <c r="E97" i="4"/>
  <c r="F130" i="4"/>
  <c r="E130" i="4"/>
  <c r="F58" i="4"/>
  <c r="E58" i="4"/>
  <c r="F75" i="4"/>
  <c r="E75" i="4"/>
  <c r="F104" i="4"/>
  <c r="E104" i="4"/>
  <c r="F44" i="4"/>
  <c r="E44" i="4"/>
  <c r="F20" i="4"/>
  <c r="E20" i="4"/>
  <c r="F117" i="4"/>
  <c r="E117" i="4"/>
  <c r="F109" i="4"/>
  <c r="E109" i="4"/>
  <c r="F116" i="4"/>
  <c r="E116" i="4"/>
  <c r="F77" i="4"/>
  <c r="E77" i="4"/>
  <c r="F69" i="4"/>
  <c r="E69" i="4"/>
  <c r="F83" i="4"/>
  <c r="E83" i="4"/>
  <c r="F59" i="4"/>
  <c r="E59" i="4"/>
  <c r="F105" i="4"/>
  <c r="E105" i="4"/>
  <c r="F82" i="4"/>
  <c r="E82" i="4"/>
  <c r="F98" i="4"/>
  <c r="E98" i="4"/>
  <c r="F100" i="4"/>
  <c r="E100" i="4"/>
  <c r="F51" i="4"/>
  <c r="E51" i="4"/>
  <c r="F9" i="4"/>
  <c r="E9" i="4"/>
  <c r="F93" i="4"/>
  <c r="E93" i="4"/>
  <c r="F8" i="4"/>
  <c r="E8" i="4"/>
  <c r="F60" i="4"/>
  <c r="E60" i="4"/>
  <c r="F33" i="4"/>
  <c r="E33" i="4"/>
  <c r="F7" i="4"/>
  <c r="E7" i="4"/>
  <c r="F4" i="4"/>
  <c r="E4" i="4"/>
  <c r="F40" i="4"/>
  <c r="E40" i="4"/>
  <c r="F23" i="4"/>
  <c r="E23" i="4"/>
  <c r="F29" i="4"/>
  <c r="E29" i="4"/>
  <c r="F25" i="4"/>
  <c r="E25" i="4"/>
  <c r="F16" i="4"/>
  <c r="E16" i="4"/>
  <c r="F31" i="4"/>
  <c r="E31" i="4"/>
  <c r="E6" i="4"/>
  <c r="F6" i="4"/>
  <c r="F11" i="4"/>
  <c r="E11" i="4"/>
  <c r="F5" i="4"/>
  <c r="E5" i="4"/>
  <c r="F159" i="4"/>
  <c r="E159" i="4"/>
  <c r="F155" i="4"/>
  <c r="E155" i="4"/>
  <c r="E139" i="4"/>
  <c r="F139" i="4"/>
  <c r="F138" i="4"/>
  <c r="E138" i="4"/>
  <c r="F131" i="4"/>
  <c r="E131" i="4"/>
  <c r="F112" i="4"/>
  <c r="E112" i="4"/>
  <c r="E91" i="4"/>
  <c r="F91" i="4"/>
  <c r="E92" i="4"/>
  <c r="F92" i="4"/>
  <c r="F89" i="4"/>
  <c r="E89" i="4"/>
  <c r="E74" i="4"/>
  <c r="F74" i="4"/>
  <c r="F73" i="4"/>
  <c r="E73" i="4"/>
  <c r="F65" i="4"/>
  <c r="E65" i="4"/>
  <c r="E48" i="4"/>
  <c r="F48" i="4"/>
  <c r="E57" i="4"/>
  <c r="F57" i="4"/>
  <c r="E61" i="4"/>
  <c r="F61" i="4"/>
  <c r="F45" i="4"/>
  <c r="E45" i="4"/>
  <c r="F39" i="4"/>
  <c r="E39" i="4"/>
  <c r="E22" i="4"/>
  <c r="F22" i="4"/>
  <c r="E27" i="4"/>
  <c r="F27" i="4"/>
  <c r="E30" i="4"/>
  <c r="F30" i="4"/>
  <c r="E32" i="4"/>
  <c r="F32" i="4"/>
  <c r="F19" i="4"/>
  <c r="E19" i="4"/>
  <c r="F87" i="21"/>
  <c r="F170" i="4" s="1"/>
  <c r="E87" i="21"/>
  <c r="E170" i="4" s="1"/>
  <c r="F37" i="4" l="1"/>
  <c r="E37" i="4"/>
  <c r="E3" i="4"/>
  <c r="F169" i="4" l="1"/>
  <c r="E169" i="4"/>
  <c r="F12" i="4"/>
  <c r="E12" i="4"/>
  <c r="F35" i="4"/>
  <c r="E35" i="4"/>
  <c r="F156" i="4"/>
  <c r="E156" i="4"/>
  <c r="F158" i="4"/>
  <c r="E158" i="4"/>
  <c r="F106" i="4"/>
  <c r="E106" i="4"/>
  <c r="F70" i="4"/>
  <c r="E70" i="4"/>
  <c r="F126" i="4"/>
  <c r="E126" i="4"/>
  <c r="F121" i="4"/>
  <c r="E121" i="4"/>
  <c r="F145" i="4"/>
  <c r="E145" i="4"/>
  <c r="F71" i="4"/>
  <c r="E71" i="4"/>
  <c r="F144" i="4"/>
  <c r="E144" i="4"/>
  <c r="F120" i="4"/>
  <c r="E120" i="4"/>
  <c r="F141" i="4"/>
  <c r="E141" i="4"/>
  <c r="F115" i="4"/>
  <c r="E115" i="4"/>
  <c r="F132" i="4"/>
  <c r="E132" i="4"/>
  <c r="F46" i="4"/>
  <c r="E46" i="4"/>
  <c r="F133" i="4"/>
  <c r="E133" i="4"/>
  <c r="F125" i="4"/>
  <c r="E125" i="4"/>
  <c r="F124" i="4"/>
  <c r="E124" i="4"/>
  <c r="F14" i="4"/>
  <c r="E14" i="4"/>
  <c r="F123" i="4"/>
  <c r="E123" i="4"/>
  <c r="F99" i="4"/>
  <c r="E99" i="4"/>
  <c r="F102" i="4"/>
  <c r="E102" i="4"/>
  <c r="F96" i="4"/>
  <c r="E96" i="4"/>
  <c r="F26" i="4"/>
  <c r="E26" i="4"/>
  <c r="F107" i="4"/>
  <c r="E107" i="4"/>
  <c r="F28" i="4"/>
  <c r="E28" i="4"/>
  <c r="F42" i="4"/>
  <c r="E42" i="4"/>
  <c r="F3" i="4" l="1"/>
  <c r="E127" i="4" l="1"/>
  <c r="F127" i="4"/>
  <c r="E38" i="4"/>
  <c r="F38" i="4"/>
  <c r="F67" i="17"/>
  <c r="E67" i="17"/>
  <c r="F92" i="20"/>
  <c r="E92" i="20"/>
  <c r="F91" i="19" l="1"/>
  <c r="E91" i="19"/>
  <c r="F18" i="4" l="1"/>
  <c r="E18" i="4"/>
  <c r="F168" i="4"/>
  <c r="E168" i="4"/>
  <c r="F79" i="4" l="1"/>
  <c r="E79" i="4"/>
  <c r="F49" i="4"/>
  <c r="E49" i="4"/>
  <c r="F161" i="4"/>
  <c r="E161" i="4"/>
  <c r="F150" i="4"/>
  <c r="E150" i="4"/>
  <c r="F101" i="4"/>
  <c r="E101" i="4"/>
  <c r="F137" i="4"/>
  <c r="E137" i="4"/>
  <c r="F148" i="4"/>
  <c r="E148" i="4"/>
  <c r="F140" i="4"/>
  <c r="E140" i="4"/>
  <c r="F108" i="4"/>
  <c r="E108" i="4"/>
  <c r="F154" i="4"/>
  <c r="E154" i="4"/>
  <c r="F146" i="4"/>
  <c r="E146" i="4"/>
  <c r="F134" i="4"/>
  <c r="E134" i="4"/>
  <c r="F86" i="4"/>
  <c r="E86" i="4"/>
  <c r="F103" i="4"/>
  <c r="E103" i="4"/>
  <c r="F95" i="4"/>
  <c r="E95" i="4"/>
  <c r="F78" i="4"/>
  <c r="E78" i="4"/>
  <c r="F81" i="4"/>
  <c r="E81" i="4"/>
  <c r="F111" i="4"/>
  <c r="E111" i="4"/>
  <c r="F17" i="4"/>
  <c r="E17" i="4"/>
  <c r="F84" i="4"/>
  <c r="E84" i="4"/>
  <c r="F63" i="4"/>
  <c r="E63" i="4"/>
  <c r="F80" i="4"/>
  <c r="E80" i="4"/>
  <c r="F13" i="4" l="1"/>
  <c r="E13" i="4"/>
  <c r="F52" i="4"/>
  <c r="E52" i="4"/>
  <c r="F43" i="4"/>
  <c r="E43" i="4"/>
  <c r="E55" i="4"/>
  <c r="F55" i="4"/>
  <c r="E64" i="4"/>
  <c r="F64" i="4"/>
  <c r="E87" i="4"/>
  <c r="F87" i="4"/>
  <c r="E88" i="4"/>
  <c r="F88" i="4"/>
  <c r="E119" i="4"/>
  <c r="F119" i="4"/>
  <c r="E142" i="4"/>
  <c r="F142" i="4"/>
  <c r="E143" i="4"/>
  <c r="F143" i="4"/>
  <c r="E147" i="4"/>
  <c r="F147" i="4"/>
  <c r="E152" i="4"/>
  <c r="F152" i="4"/>
  <c r="E153" i="4"/>
  <c r="F153" i="4"/>
  <c r="E160" i="4"/>
  <c r="F160" i="4"/>
  <c r="E162" i="4"/>
  <c r="F162" i="4"/>
  <c r="E163" i="4"/>
  <c r="F163" i="4"/>
  <c r="F135" i="4"/>
  <c r="E135" i="4"/>
  <c r="F113" i="4"/>
  <c r="E113" i="4"/>
  <c r="F94" i="4"/>
  <c r="E94" i="4"/>
  <c r="F85" i="4"/>
  <c r="E85" i="4"/>
  <c r="F72" i="4"/>
  <c r="E72" i="4"/>
  <c r="F53" i="4"/>
  <c r="E53" i="4"/>
  <c r="F36" i="4"/>
  <c r="E36" i="4"/>
  <c r="F167" i="4"/>
  <c r="F179" i="4" s="1"/>
  <c r="E167" i="4"/>
  <c r="E179" i="4" s="1"/>
  <c r="E165" i="4" l="1"/>
  <c r="F165" i="4"/>
</calcChain>
</file>

<file path=xl/sharedStrings.xml><?xml version="1.0" encoding="utf-8"?>
<sst xmlns="http://schemas.openxmlformats.org/spreadsheetml/2006/main" count="2164" uniqueCount="586">
  <si>
    <t>Filmo pavadinimas</t>
  </si>
  <si>
    <t>Filmo pavadinimas orginalo kalba</t>
  </si>
  <si>
    <t>Kilmės šalis</t>
  </si>
  <si>
    <t xml:space="preserve">Pajamos 
</t>
  </si>
  <si>
    <t>Žiūrovų skaičius</t>
  </si>
  <si>
    <t>Kopijų skaičius</t>
  </si>
  <si>
    <t>Premjeros data</t>
  </si>
  <si>
    <t>Platintojas</t>
  </si>
  <si>
    <t>US</t>
  </si>
  <si>
    <t>Theatrical Film Distribution / WDSMPI</t>
  </si>
  <si>
    <t>LT</t>
  </si>
  <si>
    <t>Dukine Film Distribution / Universal Pictures</t>
  </si>
  <si>
    <t>ES</t>
  </si>
  <si>
    <t>ACME Film / WB</t>
  </si>
  <si>
    <t>ACME Film</t>
  </si>
  <si>
    <t>Adastra Cinema</t>
  </si>
  <si>
    <t>Europos kinas</t>
  </si>
  <si>
    <t>ACME Film / SONY</t>
  </si>
  <si>
    <t>DE</t>
  </si>
  <si>
    <t>Garsų pasaulio įrašai</t>
  </si>
  <si>
    <t>US, UK</t>
  </si>
  <si>
    <t>FR</t>
  </si>
  <si>
    <t>Theatrical Film Distribution</t>
  </si>
  <si>
    <t>Estinfilm</t>
  </si>
  <si>
    <t>UK</t>
  </si>
  <si>
    <t>A-One Films</t>
  </si>
  <si>
    <t>Sausis</t>
  </si>
  <si>
    <t xml:space="preserve">Jaunasis vadas Vinetu </t>
  </si>
  <si>
    <t>Der junge Häuptling Winnetou</t>
  </si>
  <si>
    <t>NO</t>
  </si>
  <si>
    <t>Best Film</t>
  </si>
  <si>
    <t>Drugelio Širdis</t>
  </si>
  <si>
    <t>FI</t>
  </si>
  <si>
    <t>IT</t>
  </si>
  <si>
    <t>Tigro kelionė Himalajuose</t>
  </si>
  <si>
    <t>Tigers Nest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</si>
  <si>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</si>
  <si>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</si>
  <si>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</si>
  <si>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</si>
  <si>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</si>
  <si>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</si>
  <si>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</si>
  <si>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</si>
  <si>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</si>
  <si>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</si>
  <si>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</si>
  <si>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TOTAL</t>
  </si>
  <si>
    <t xml:space="preserve">ACME Film </t>
  </si>
  <si>
    <t>US, CA</t>
  </si>
  <si>
    <t>Unlimited Media OÜ</t>
  </si>
  <si>
    <t>DK</t>
  </si>
  <si>
    <t>Baltic Content Media</t>
  </si>
  <si>
    <t>2</t>
  </si>
  <si>
    <t>3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</si>
  <si>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</si>
  <si>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</si>
  <si>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</si>
  <si>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</si>
  <si>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</si>
  <si>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</si>
  <si>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</si>
  <si>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</si>
  <si>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</si>
  <si>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</si>
  <si>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</si>
  <si>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</si>
  <si>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</si>
  <si>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</si>
  <si>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</si>
  <si>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</si>
  <si>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</si>
  <si>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</si>
  <si>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</si>
  <si>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</si>
  <si>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</si>
  <si>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</si>
  <si>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</si>
  <si>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</si>
  <si>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</si>
  <si>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</si>
  <si>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</si>
  <si>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</si>
  <si>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</si>
  <si>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</si>
  <si>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</si>
  <si>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</si>
  <si>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</si>
  <si>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</si>
  <si>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</si>
  <si>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</si>
  <si>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</si>
  <si>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</si>
  <si>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</si>
  <si>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</si>
  <si>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</si>
  <si>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</si>
  <si>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</si>
  <si>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</si>
  <si>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</si>
  <si>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</si>
  <si>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</si>
  <si>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</si>
  <si>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</si>
  <si>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</si>
  <si>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</si>
  <si>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</si>
  <si>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</si>
  <si>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</si>
  <si>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</si>
  <si>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</si>
  <si>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</si>
  <si>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</si>
  <si>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</si>
  <si>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</si>
  <si>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</si>
  <si>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#</t>
  </si>
  <si>
    <t>CA</t>
  </si>
  <si>
    <t>Dukine Film Distribution / Paramount Pictures</t>
  </si>
  <si>
    <t>Mavka Forest Song</t>
  </si>
  <si>
    <t>UA, US</t>
  </si>
  <si>
    <t xml:space="preserve">Openheimeris  </t>
  </si>
  <si>
    <t>Oppenheimer</t>
  </si>
  <si>
    <t>Taip toliau</t>
  </si>
  <si>
    <t xml:space="preserve">Katakas. Kelionė į ledynų kraštą </t>
  </si>
  <si>
    <t>Katak: The Brave Beluga</t>
  </si>
  <si>
    <t>Tu man nieko neprimeni</t>
  </si>
  <si>
    <t>LT, ES, SE</t>
  </si>
  <si>
    <t>9-as žingsnis</t>
  </si>
  <si>
    <t xml:space="preserve">Šunyčiai patruliai 2. Galingas filmas </t>
  </si>
  <si>
    <t xml:space="preserve"> PAW Patrol: The Mighty Movie</t>
  </si>
  <si>
    <t xml:space="preserve"> 2023-10-27</t>
  </si>
  <si>
    <t>US, FR</t>
  </si>
  <si>
    <t>Samsara</t>
  </si>
  <si>
    <t>Pirties seserys</t>
  </si>
  <si>
    <t>Savvusanna sõsarad</t>
  </si>
  <si>
    <t>EE, IS, FR</t>
  </si>
  <si>
    <t>Kino pasaka</t>
  </si>
  <si>
    <t xml:space="preserve">Bado žaidynės: Sakmė apie strazdą ir gyvatę </t>
  </si>
  <si>
    <t>Hunger Games: The Ballad of Songbirds and Snakes</t>
  </si>
  <si>
    <t>Džiunglių būrys 2</t>
  </si>
  <si>
    <t>Gurmaniška aistra</t>
  </si>
  <si>
    <t>Pot au Feu de Dodin Bouffant</t>
  </si>
  <si>
    <t>Napoleonas</t>
  </si>
  <si>
    <t>Napoleon</t>
  </si>
  <si>
    <t xml:space="preserve">Praėję gyvenimai </t>
  </si>
  <si>
    <t>Past lives</t>
  </si>
  <si>
    <t>US, KR</t>
  </si>
  <si>
    <t xml:space="preserve">Noras  </t>
  </si>
  <si>
    <t>Wish</t>
  </si>
  <si>
    <t>Homo Sovieticus</t>
  </si>
  <si>
    <t>Monoklis</t>
  </si>
  <si>
    <t xml:space="preserve">Nukritę lapai </t>
  </si>
  <si>
    <t>Kuolleet lehdet</t>
  </si>
  <si>
    <t>Čiulbanti siela</t>
  </si>
  <si>
    <t>Ingeborga Bachmann. Kelionė į dykumą</t>
  </si>
  <si>
    <t>Ingeborg Bachmann – Reise In Die Wüste</t>
  </si>
  <si>
    <t>CH, DE</t>
  </si>
  <si>
    <t>Club zero</t>
  </si>
  <si>
    <t>AU, UK, DE, FR</t>
  </si>
  <si>
    <t>Puikios dienos</t>
  </si>
  <si>
    <t>Perfect days</t>
  </si>
  <si>
    <t>JP, DE</t>
  </si>
  <si>
    <t>ES, FR, BE</t>
  </si>
  <si>
    <t>Migration</t>
  </si>
  <si>
    <t xml:space="preserve">Didžioji ančių kelionė  </t>
  </si>
  <si>
    <t xml:space="preserve">Kalėdos Batsiuvių gatvėje </t>
  </si>
  <si>
    <t>Christmas on Cobbler Street</t>
  </si>
  <si>
    <t xml:space="preserve">Kentervilio pilies vaiduoklis  </t>
  </si>
  <si>
    <t>The Canterville Ghost</t>
  </si>
  <si>
    <t xml:space="preserve">Šėtono garbintojai  </t>
  </si>
  <si>
    <t>Lord of Misrule</t>
  </si>
  <si>
    <t xml:space="preserve">Rūmai  </t>
  </si>
  <si>
    <t>The Palace</t>
  </si>
  <si>
    <t>IT, FR, PL</t>
  </si>
  <si>
    <t xml:space="preserve">Elfų kerštas  </t>
  </si>
  <si>
    <t>There's Something in the Barn</t>
  </si>
  <si>
    <t>FI, NO</t>
  </si>
  <si>
    <t>Milijonieriaus palikimas</t>
  </si>
  <si>
    <t>Vabalo filmai</t>
  </si>
  <si>
    <t>Sielų aukcionas. Neįtikėtina Auroros Mardiganian istorija</t>
  </si>
  <si>
    <t>Broom Films</t>
  </si>
  <si>
    <t>AM, DE, LT</t>
  </si>
  <si>
    <t>LV, LT, CZ</t>
  </si>
  <si>
    <t>Ernest et Célestine: Le voyage en Charabie</t>
  </si>
  <si>
    <t xml:space="preserve">Ernestas ir Selestina: Kelionė į Šaradiją  </t>
  </si>
  <si>
    <t>FR, LU</t>
  </si>
  <si>
    <t xml:space="preserve">Tiesiog super!  </t>
  </si>
  <si>
    <t>Helt super</t>
  </si>
  <si>
    <t xml:space="preserve">Vonka </t>
  </si>
  <si>
    <t xml:space="preserve"> Wonka</t>
  </si>
  <si>
    <t xml:space="preserve">Akvamenas 2: Prarasta karalystė  </t>
  </si>
  <si>
    <t>Aquaman and The Lost Kingdom</t>
  </si>
  <si>
    <t xml:space="preserve">Padėkos diena </t>
  </si>
  <si>
    <t>Thanksgiving</t>
  </si>
  <si>
    <t>Headspace</t>
  </si>
  <si>
    <t>ZA</t>
  </si>
  <si>
    <t xml:space="preserve">ACME Film  </t>
  </si>
  <si>
    <t>Priscilla</t>
  </si>
  <si>
    <t>US, IT</t>
  </si>
  <si>
    <t xml:space="preserve">Sapnų scenarijus </t>
  </si>
  <si>
    <t>Dream Scenario</t>
  </si>
  <si>
    <t xml:space="preserve">Titina Šiaurės ašigalyje </t>
  </si>
  <si>
    <t>Titina</t>
  </si>
  <si>
    <t>2024 metais Lietuvos kino teatruose rodytų filmų topas
2024 Lithuanian theatrical film TOP</t>
  </si>
  <si>
    <t xml:space="preserve"> </t>
  </si>
  <si>
    <t>2024 m. sausio mėnesį Lietuvos kino teatruose rodytų filmų topas
2024 January Lithuanian theatrical film TOP</t>
  </si>
  <si>
    <t>Anyone But You</t>
  </si>
  <si>
    <t xml:space="preserve">Tik ne tu  </t>
  </si>
  <si>
    <t xml:space="preserve">Bitininkas  </t>
  </si>
  <si>
    <t>Beekeeper</t>
  </si>
  <si>
    <t>Irklais per Atlantą</t>
  </si>
  <si>
    <t>Ferrari</t>
  </si>
  <si>
    <t>Poor Things</t>
  </si>
  <si>
    <t>Butterfly Tale</t>
  </si>
  <si>
    <t>Kina and Yuk</t>
  </si>
  <si>
    <t>Le règne animal</t>
  </si>
  <si>
    <t>Northern Comfort</t>
  </si>
  <si>
    <t>Bastarden</t>
  </si>
  <si>
    <t>One Life</t>
  </si>
  <si>
    <t>Roter Himmel</t>
  </si>
  <si>
    <t>Dancing Queen</t>
  </si>
  <si>
    <t xml:space="preserve">Prasti reikalai  </t>
  </si>
  <si>
    <t xml:space="preserve">Istorija apie drugelį </t>
  </si>
  <si>
    <t xml:space="preserve">Kosminiai draugai </t>
  </si>
  <si>
    <t xml:space="preserve">Lapių kelionė ledynuose </t>
  </si>
  <si>
    <t xml:space="preserve">Aš ir jis. Tikros vestuvės </t>
  </si>
  <si>
    <t xml:space="preserve">Gyvūnų karalystė </t>
  </si>
  <si>
    <t xml:space="preserve">Šiaurietiški patogumai </t>
  </si>
  <si>
    <t xml:space="preserve">Pažadėtoji žemė </t>
  </si>
  <si>
    <t xml:space="preserve">Viena gyvybė </t>
  </si>
  <si>
    <t xml:space="preserve">Liepsnojantis dangus </t>
  </si>
  <si>
    <t>Misija: Linksmybių mokykla langweiligste Schule der Welt)</t>
  </si>
  <si>
    <t xml:space="preserve">Šokių karalienė </t>
  </si>
  <si>
    <t>Beautiful Wedding</t>
  </si>
  <si>
    <t>Valujavičiaus kelionės</t>
  </si>
  <si>
    <t>Estinfillm</t>
  </si>
  <si>
    <t>IT, US, UK, CN</t>
  </si>
  <si>
    <t>IT, CA, FR</t>
  </si>
  <si>
    <t>Williams metodas</t>
  </si>
  <si>
    <t>King Richard</t>
  </si>
  <si>
    <t>IS, UK, DE</t>
  </si>
  <si>
    <t>Islandija: paklydę dykumoje</t>
  </si>
  <si>
    <t>Špikis</t>
  </si>
  <si>
    <t>Ties virimo riba</t>
  </si>
  <si>
    <t>Boiling Point</t>
  </si>
  <si>
    <t>IE,US,UK</t>
  </si>
  <si>
    <t xml:space="preserve">Šešėlių vanduo  </t>
  </si>
  <si>
    <t>Night Swim</t>
  </si>
  <si>
    <t>The Three Musketeers: Milady</t>
  </si>
  <si>
    <t xml:space="preserve">Trys muškietininkai: Miledi  </t>
  </si>
  <si>
    <t>ES, FR, DE</t>
  </si>
  <si>
    <t>DogMan</t>
  </si>
  <si>
    <t xml:space="preserve">Dogmenas </t>
  </si>
  <si>
    <t>Tikslas – įvartis</t>
  </si>
  <si>
    <t>Next Goal Wins</t>
  </si>
  <si>
    <t>CA, DE</t>
  </si>
  <si>
    <t>Ingeborg Bachmann – Reise in die Wüste</t>
  </si>
  <si>
    <t>2024 m. vasario mėnesį Lietuvos kino teatruose rodytų filmų topas
2024 February Lithuanian theatrical film TOP</t>
  </si>
  <si>
    <t>Baghead</t>
  </si>
  <si>
    <t xml:space="preserve">Maišagalvė  </t>
  </si>
  <si>
    <t>Sparnuoti herojai</t>
  </si>
  <si>
    <t>Super Wings the Movie: Maximum Speed</t>
  </si>
  <si>
    <t>KR</t>
  </si>
  <si>
    <t>Ema ir juodasis jaguaras</t>
  </si>
  <si>
    <t>Le Dernier Jaguar</t>
  </si>
  <si>
    <t>FR, DE, CA</t>
  </si>
  <si>
    <t xml:space="preserve">Šuo ir katė. Pabėgimas </t>
  </si>
  <si>
    <t>Chien et Chat</t>
  </si>
  <si>
    <t>Praeities šešėlis</t>
  </si>
  <si>
    <t>May December</t>
  </si>
  <si>
    <t>Madam Web</t>
  </si>
  <si>
    <t>Madame Web</t>
  </si>
  <si>
    <t>Kopa</t>
  </si>
  <si>
    <t>Dune</t>
  </si>
  <si>
    <t>Numylėtinė</t>
  </si>
  <si>
    <t>Miller's Girl</t>
  </si>
  <si>
    <t xml:space="preserve">Kopa: antra dalis </t>
  </si>
  <si>
    <t>Dune: Part II</t>
  </si>
  <si>
    <t>Mūza</t>
  </si>
  <si>
    <t>Tarp pilkų debesų</t>
  </si>
  <si>
    <t xml:space="preserve">Ashes in the Snow </t>
  </si>
  <si>
    <t>Poetas</t>
  </si>
  <si>
    <t xml:space="preserve">Nežinomais takais  </t>
  </si>
  <si>
    <t>Sur les chemins noirs</t>
  </si>
  <si>
    <t>Greta Garbo Films</t>
  </si>
  <si>
    <t xml:space="preserve">Tegul prasideda šokiai </t>
  </si>
  <si>
    <t>Empieza el baile</t>
  </si>
  <si>
    <t>AR</t>
  </si>
  <si>
    <t xml:space="preserve">Didieji planetos sergėtojai </t>
  </si>
  <si>
    <t>Les gardiennes de la planete</t>
  </si>
  <si>
    <t>IE, US, UK</t>
  </si>
  <si>
    <t>Bob Marley: One Love</t>
  </si>
  <si>
    <t xml:space="preserve">Argailas  </t>
  </si>
  <si>
    <t>Argylle</t>
  </si>
  <si>
    <t xml:space="preserve">Batuotas katinas Pūkis: paskutinis noras  </t>
  </si>
  <si>
    <t>Puss in Boots: The Last Wish</t>
  </si>
  <si>
    <t>US, JP</t>
  </si>
  <si>
    <t xml:space="preserve">Šventųjų ir nusidėjėlių žemėje  </t>
  </si>
  <si>
    <t>In the Land of Saints and Sinners</t>
  </si>
  <si>
    <t xml:space="preserve">Broliai Super Mario. Filmas </t>
  </si>
  <si>
    <t>Super Mario Bros.</t>
  </si>
  <si>
    <t>JP, US</t>
  </si>
  <si>
    <t xml:space="preserve">Lukas </t>
  </si>
  <si>
    <t>Luca</t>
  </si>
  <si>
    <t xml:space="preserve">Apie sausą žolę </t>
  </si>
  <si>
    <t>Kuru Otlar Üstüne</t>
  </si>
  <si>
    <t>TR</t>
  </si>
  <si>
    <t>Simple comme Sylvain</t>
  </si>
  <si>
    <t>The Sweet East</t>
  </si>
  <si>
    <t xml:space="preserve">Meilės prigimtis </t>
  </si>
  <si>
    <t xml:space="preserve">Saldi rytinė pakrantė </t>
  </si>
  <si>
    <t xml:space="preserve">5½ meilės istorijos viename Vilniaus bute </t>
  </si>
  <si>
    <t>Five and a Half Love Stories in an Apartment in Vilnius, Lithuania</t>
  </si>
  <si>
    <t>LT, IE, LV</t>
  </si>
  <si>
    <t xml:space="preserve">Aklas gluosnis, mieganti  moteris </t>
  </si>
  <si>
    <t>Blind Willow, Sleeping Woman</t>
  </si>
  <si>
    <t>FR, CA, NL, LU</t>
  </si>
  <si>
    <t xml:space="preserve">Geležiniai gniaužtai </t>
  </si>
  <si>
    <t>The Iron Claw</t>
  </si>
  <si>
    <t>How to Have Sex</t>
  </si>
  <si>
    <t>UK, GR</t>
  </si>
  <si>
    <t>Preview</t>
  </si>
  <si>
    <t>Pasagges</t>
  </si>
  <si>
    <t>FR, DE</t>
  </si>
  <si>
    <t xml:space="preserve">Meile mano </t>
  </si>
  <si>
    <t>Love Life</t>
  </si>
  <si>
    <t>JP, FR</t>
  </si>
  <si>
    <t xml:space="preserve">Rose Namajunas: Aš esu čempionė  </t>
  </si>
  <si>
    <t>Thug Rose</t>
  </si>
  <si>
    <t xml:space="preserve">Vesper </t>
  </si>
  <si>
    <t>Čiurlionis AI</t>
  </si>
  <si>
    <t>Broom films</t>
  </si>
  <si>
    <t xml:space="preserve">Paryžietė </t>
  </si>
  <si>
    <t>Rue des dames</t>
  </si>
  <si>
    <t xml:space="preserve">Oho! </t>
  </si>
  <si>
    <t>Wahou!</t>
  </si>
  <si>
    <t xml:space="preserve">Ponas Bleikas jūsų paslaugoms </t>
  </si>
  <si>
    <t>Complètement cramé</t>
  </si>
  <si>
    <t>Draugų lažybos</t>
  </si>
  <si>
    <t>Cinema Ads</t>
  </si>
  <si>
    <t xml:space="preserve">Didžiosios lenktynės. Audi vs. Lancia </t>
  </si>
  <si>
    <t>Race for Glory</t>
  </si>
  <si>
    <t>IT, UK, IE</t>
  </si>
  <si>
    <t xml:space="preserve">Vienuolis ir ginklas </t>
  </si>
  <si>
    <t>The Monk and the Gun</t>
  </si>
  <si>
    <t>BT, FR, US, TW</t>
  </si>
  <si>
    <t>Mamutų medžioklė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</si>
  <si>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</si>
  <si>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</si>
  <si>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</si>
  <si>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</si>
  <si>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</si>
  <si>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</si>
  <si>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</si>
  <si>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</si>
  <si>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</si>
  <si>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</si>
  <si>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</si>
  <si>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</si>
  <si>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</si>
  <si>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</si>
  <si>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</si>
  <si>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</si>
  <si>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</si>
  <si>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</si>
  <si>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</si>
  <si>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</si>
  <si>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</si>
  <si>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</si>
  <si>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</si>
  <si>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</si>
  <si>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</si>
  <si>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</si>
  <si>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</si>
  <si>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</si>
  <si>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</si>
  <si>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</si>
  <si>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</si>
  <si>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</si>
  <si>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</si>
  <si>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</si>
  <si>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</si>
  <si>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</si>
  <si>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</si>
  <si>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</si>
  <si>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</si>
  <si>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</si>
  <si>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Wonka</t>
  </si>
  <si>
    <t>2024 m. kovo mėnesį Lietuvos kino teatruose rodytų filmų topas
2024 March Lithuanian theatrical film TOP</t>
  </si>
  <si>
    <t xml:space="preserve">Mano šuo Artūras </t>
  </si>
  <si>
    <t>Arthur the King</t>
  </si>
  <si>
    <t xml:space="preserve">Vaiduoklių medžiotojai: sustingę iš baimės  </t>
  </si>
  <si>
    <t>Ghostbusters Frozen Empire</t>
  </si>
  <si>
    <t xml:space="preserve">ACME Film / SONY </t>
  </si>
  <si>
    <t>Nematomas draugas</t>
  </si>
  <si>
    <t>Imaginary</t>
  </si>
  <si>
    <t xml:space="preserve">Nekaltoji  </t>
  </si>
  <si>
    <t>Immaculate</t>
  </si>
  <si>
    <t>Godzila ir kongas: Nauja imperija</t>
  </si>
  <si>
    <t>Godzilla x Kong: The New Empire</t>
  </si>
  <si>
    <t xml:space="preserve">Baltoji paukštė </t>
  </si>
  <si>
    <t>White Bird a Wonder Story</t>
  </si>
  <si>
    <t>Nutrūktgalviai: Don Kichoto pėdsakais</t>
  </si>
  <si>
    <t>Giants of La Mancha</t>
  </si>
  <si>
    <t>AR, BE, DE</t>
  </si>
  <si>
    <t xml:space="preserve">Barbė </t>
  </si>
  <si>
    <t>Barbie</t>
  </si>
  <si>
    <t>Žmogus-voras: Aplink multivisatą</t>
  </si>
  <si>
    <t>Spiderman Across the Spiderverse</t>
  </si>
  <si>
    <t xml:space="preserve">Motinos instinktas </t>
  </si>
  <si>
    <t>Mothers‘ instinct</t>
  </si>
  <si>
    <t xml:space="preserve">Mažylis Nikolia pasakoja apie laimę </t>
  </si>
  <si>
    <t xml:space="preserve">Petit Nicolas: Qu'est-Ce Qu'on Attend Pour Être Heureux? </t>
  </si>
  <si>
    <t>FR, LU, CA</t>
  </si>
  <si>
    <t xml:space="preserve">Zoja ir Audra </t>
  </si>
  <si>
    <t>Tempête</t>
  </si>
  <si>
    <t>Kung Fu Panda 4</t>
  </si>
  <si>
    <t>Gėlių mėnulio žudikai</t>
  </si>
  <si>
    <t>Penkios naktys pas Fredį</t>
  </si>
  <si>
    <t>Five Nights at Freddy's</t>
  </si>
  <si>
    <t xml:space="preserve">Undinėlė  </t>
  </si>
  <si>
    <t>Chlopi</t>
  </si>
  <si>
    <t>Anatomy of a Fall</t>
  </si>
  <si>
    <t>Monster</t>
  </si>
  <si>
    <t>Zielona granica</t>
  </si>
  <si>
    <t>Io Capitano</t>
  </si>
  <si>
    <t>Ryuichi Sakamoto | Opus</t>
  </si>
  <si>
    <t>Le successeur</t>
  </si>
  <si>
    <t>Passages</t>
  </si>
  <si>
    <t>Hoard</t>
  </si>
  <si>
    <t>Los delincuentes</t>
  </si>
  <si>
    <t>Explanation for everything</t>
  </si>
  <si>
    <t>Rapito</t>
  </si>
  <si>
    <t>Evil does not exist</t>
  </si>
  <si>
    <t>The Zone of Interest</t>
  </si>
  <si>
    <t xml:space="preserve">Parko stebuklai </t>
  </si>
  <si>
    <t>Die langweiligste Schule der Welt</t>
  </si>
  <si>
    <t xml:space="preserve">Jungle Bunch 2 </t>
  </si>
  <si>
    <t xml:space="preserve">Ingeborg Bachmann – kelionė į dykumą </t>
  </si>
  <si>
    <t xml:space="preserve">Interesų zona </t>
  </si>
  <si>
    <t xml:space="preserve">Kaimiečiai </t>
  </si>
  <si>
    <t xml:space="preserve">Kryčio anatomija </t>
  </si>
  <si>
    <t xml:space="preserve">Monstras </t>
  </si>
  <si>
    <t xml:space="preserve">Žalia siena </t>
  </si>
  <si>
    <t xml:space="preserve">Aš čia kapitonas </t>
  </si>
  <si>
    <t xml:space="preserve">Ryuichi Sakamoto | Opusas </t>
  </si>
  <si>
    <t xml:space="preserve">Metai buvo sunkūs </t>
  </si>
  <si>
    <t xml:space="preserve">Įpėdinis </t>
  </si>
  <si>
    <t xml:space="preserve">Kaupikai </t>
  </si>
  <si>
    <t xml:space="preserve">Delinkventai </t>
  </si>
  <si>
    <t xml:space="preserve">Tikroji priežastis </t>
  </si>
  <si>
    <t xml:space="preserve">Šventasis pagrobimas </t>
  </si>
  <si>
    <t xml:space="preserve">Blogis (ne)egzistuoja </t>
  </si>
  <si>
    <t>UK, US, PL</t>
  </si>
  <si>
    <t>PL, LT</t>
  </si>
  <si>
    <t>JP</t>
  </si>
  <si>
    <t>PL, BE, CZ, US, FR, TR, DE</t>
  </si>
  <si>
    <t>IT, BE, FR</t>
  </si>
  <si>
    <t>Une année difficile</t>
  </si>
  <si>
    <t>HU</t>
  </si>
  <si>
    <t>Po saulės</t>
  </si>
  <si>
    <t>After sun</t>
  </si>
  <si>
    <t>Labirintai</t>
  </si>
  <si>
    <t>–</t>
  </si>
  <si>
    <t>Bernadeta</t>
  </si>
  <si>
    <t>Bernadette</t>
  </si>
  <si>
    <t>Travolta</t>
  </si>
  <si>
    <t xml:space="preserve">Blogio šalis </t>
  </si>
  <si>
    <t>Land of Bad</t>
  </si>
  <si>
    <t>Mūsų svajonės</t>
  </si>
  <si>
    <t>We Have a Dream</t>
  </si>
  <si>
    <t>Les Misérables</t>
  </si>
  <si>
    <t xml:space="preserve">Les Misérables. Vargdieniai  </t>
  </si>
  <si>
    <t>Killers of the Flower Moon</t>
  </si>
  <si>
    <t>PAW Patrol: The Mighty Movie</t>
  </si>
  <si>
    <t>Little Mermaid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</si>
  <si>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</si>
  <si>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</si>
  <si>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</si>
  <si>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</si>
  <si>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</si>
  <si>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</si>
  <si>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</si>
  <si>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</si>
  <si>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</si>
  <si>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</si>
  <si>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</si>
  <si>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</si>
  <si>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</si>
  <si>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</si>
  <si>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</si>
  <si>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</si>
  <si>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</si>
  <si>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</si>
  <si>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</si>
  <si>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</si>
  <si>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</si>
  <si>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</si>
  <si>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</si>
  <si>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</si>
  <si>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</si>
  <si>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</si>
  <si>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</si>
  <si>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</si>
  <si>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</si>
  <si>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</si>
  <si>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</si>
  <si>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</si>
  <si>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</si>
  <si>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</si>
  <si>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</si>
  <si>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</si>
  <si>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</si>
  <si>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</si>
  <si>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</si>
  <si>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2024 m. balandžio mėnesį Lietuvos kino teatruose rodytų filmų topas
2024 April Lithuanian theatrical film TOP</t>
  </si>
  <si>
    <t>Monkey Man</t>
  </si>
  <si>
    <t>US, IN, SG, CA</t>
  </si>
  <si>
    <t xml:space="preserve">Drakonų sergėtoja  </t>
  </si>
  <si>
    <t>Dragonkeeper</t>
  </si>
  <si>
    <t>ES, CN</t>
  </si>
  <si>
    <t>Karta.EU</t>
  </si>
  <si>
    <t>Studio Nominum</t>
  </si>
  <si>
    <t>Back To Black</t>
  </si>
  <si>
    <t xml:space="preserve">US, FR, UK </t>
  </si>
  <si>
    <t xml:space="preserve">Pilietinis karas  </t>
  </si>
  <si>
    <t>Civil War</t>
  </si>
  <si>
    <t xml:space="preserve">Theatrical Film Distribution  </t>
  </si>
  <si>
    <t xml:space="preserve">Kaskadininkas  </t>
  </si>
  <si>
    <t>The Fall Guy</t>
  </si>
  <si>
    <t xml:space="preserve">Abigailė  </t>
  </si>
  <si>
    <t>Abigail</t>
  </si>
  <si>
    <t>US, IE</t>
  </si>
  <si>
    <t xml:space="preserve">Pirmasis ženklas </t>
  </si>
  <si>
    <t>The First Omen</t>
  </si>
  <si>
    <t xml:space="preserve">Svajonių atostogos </t>
  </si>
  <si>
    <t>The Holdovers</t>
  </si>
  <si>
    <t xml:space="preserve">Visi mes svetimi  </t>
  </si>
  <si>
    <t>All of Us Strangers</t>
  </si>
  <si>
    <t>UK, US</t>
  </si>
  <si>
    <t xml:space="preserve">Nedžentelmeniško karo ministerija </t>
  </si>
  <si>
    <t>The Ministry of Ungentlemanly Warfare</t>
  </si>
  <si>
    <t>US, UK, TR</t>
  </si>
  <si>
    <t xml:space="preserve">Keistuolė Betė  </t>
  </si>
  <si>
    <t>My Freaky Family</t>
  </si>
  <si>
    <t>DE, IE, AU</t>
  </si>
  <si>
    <t>Paskutinė užduotis</t>
  </si>
  <si>
    <t>Knox goes away</t>
  </si>
  <si>
    <t>Daaaaaali!</t>
  </si>
  <si>
    <t xml:space="preserve">Raganosis Rino  </t>
  </si>
  <si>
    <t>Thabo and the Rhino Case</t>
  </si>
  <si>
    <t>Femme</t>
  </si>
  <si>
    <t xml:space="preserve">Mano laisvė  </t>
  </si>
  <si>
    <t>Mana Brīvība</t>
  </si>
  <si>
    <t>LV, LT</t>
  </si>
  <si>
    <t>M-films</t>
  </si>
  <si>
    <t>Prezidentas</t>
  </si>
  <si>
    <t xml:space="preserve">Chimera </t>
  </si>
  <si>
    <t>La Chimera</t>
  </si>
  <si>
    <t>Marijas Klusums</t>
  </si>
  <si>
    <t xml:space="preserve">Marijos tyla  </t>
  </si>
  <si>
    <t>Išgyventi vasarą</t>
  </si>
  <si>
    <t xml:space="preserve">Arkadija </t>
  </si>
  <si>
    <t>Arcadia</t>
  </si>
  <si>
    <t xml:space="preserve">Marija Montesori </t>
  </si>
  <si>
    <t>La nouvelle femme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</si>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</sst>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yyyy/mm/dd;@"/>
    <numFmt numFmtId="166" formatCode=";;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Verdana"/>
      <family val="2"/>
    </font>
    <font>
      <b/>
      <sz val="10"/>
      <name val="Verdana"/>
      <family val="2"/>
      <charset val="186"/>
    </font>
    <font>
      <b/>
      <sz val="10"/>
      <name val="Verdana"/>
      <family val="2"/>
    </font>
    <font>
      <sz val="8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b/>
      <sz val="11"/>
      <name val="Verdana"/>
      <family val="2"/>
    </font>
    <font>
      <sz val="10"/>
      <color theme="1"/>
      <name val="Verdana"/>
      <family val="2"/>
      <charset val="186"/>
    </font>
    <font>
      <b/>
      <sz val="10"/>
      <color rgb="FFFF0000"/>
      <name val="Verdana"/>
      <family val="2"/>
      <charset val="186"/>
    </font>
    <font>
      <b/>
      <sz val="11"/>
      <name val="Calibri"/>
      <family val="2"/>
      <charset val="186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  <charset val="186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8CC6A2"/>
        <bgColor indexed="64"/>
      </patternFill>
    </fill>
    <fill>
      <patternFill patternType="solid">
        <fgColor rgb="FFB8D0B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9">
    <xf numFmtId="0" fontId="0" fillId="0" borderId="0" xfId="0"/>
    <xf numFmtId="0" fontId="3" fillId="0" borderId="0" xfId="0" applyFont="1"/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1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166" fontId="8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4" fontId="3" fillId="0" borderId="0" xfId="0" applyNumberFormat="1" applyFont="1"/>
    <xf numFmtId="165" fontId="8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164" fontId="13" fillId="0" borderId="0" xfId="0" applyNumberFormat="1" applyFont="1"/>
    <xf numFmtId="3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" fontId="13" fillId="0" borderId="0" xfId="0" applyNumberFormat="1" applyFont="1"/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3" fontId="13" fillId="0" borderId="0" xfId="0" applyNumberFormat="1" applyFont="1"/>
    <xf numFmtId="14" fontId="13" fillId="0" borderId="0" xfId="0" applyNumberFormat="1" applyFont="1"/>
    <xf numFmtId="165" fontId="4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5" fontId="8" fillId="0" borderId="2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9" fontId="1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66" fontId="14" fillId="0" borderId="8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 wrapText="1"/>
    </xf>
    <xf numFmtId="164" fontId="17" fillId="0" borderId="8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4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0" fontId="15" fillId="0" borderId="5" xfId="0" applyFont="1" applyBorder="1" applyAlignment="1">
      <alignment horizontal="right"/>
    </xf>
    <xf numFmtId="164" fontId="15" fillId="0" borderId="12" xfId="0" applyNumberFormat="1" applyFont="1" applyBorder="1"/>
    <xf numFmtId="3" fontId="15" fillId="0" borderId="23" xfId="0" applyNumberFormat="1" applyFont="1" applyBorder="1"/>
    <xf numFmtId="0" fontId="15" fillId="0" borderId="6" xfId="0" applyFont="1" applyBorder="1" applyAlignment="1">
      <alignment horizontal="right"/>
    </xf>
    <xf numFmtId="164" fontId="15" fillId="0" borderId="1" xfId="0" applyNumberFormat="1" applyFont="1" applyBorder="1"/>
    <xf numFmtId="3" fontId="15" fillId="0" borderId="17" xfId="0" applyNumberFormat="1" applyFont="1" applyBorder="1"/>
    <xf numFmtId="3" fontId="15" fillId="0" borderId="9" xfId="0" applyNumberFormat="1" applyFont="1" applyBorder="1"/>
    <xf numFmtId="0" fontId="0" fillId="0" borderId="0" xfId="0" applyAlignment="1">
      <alignment wrapText="1"/>
    </xf>
    <xf numFmtId="0" fontId="15" fillId="0" borderId="7" xfId="0" applyFont="1" applyBorder="1" applyAlignment="1">
      <alignment horizontal="right"/>
    </xf>
    <xf numFmtId="164" fontId="15" fillId="0" borderId="20" xfId="0" applyNumberFormat="1" applyFont="1" applyBorder="1"/>
    <xf numFmtId="3" fontId="15" fillId="0" borderId="21" xfId="0" applyNumberFormat="1" applyFont="1" applyBorder="1"/>
    <xf numFmtId="165" fontId="0" fillId="0" borderId="0" xfId="0" applyNumberFormat="1"/>
    <xf numFmtId="0" fontId="15" fillId="0" borderId="0" xfId="0" applyFont="1" applyAlignment="1">
      <alignment horizontal="right" wrapText="1"/>
    </xf>
    <xf numFmtId="0" fontId="15" fillId="0" borderId="18" xfId="0" applyFont="1" applyBorder="1" applyAlignment="1">
      <alignment horizontal="right"/>
    </xf>
    <xf numFmtId="164" fontId="15" fillId="0" borderId="10" xfId="0" applyNumberFormat="1" applyFont="1" applyBorder="1"/>
    <xf numFmtId="3" fontId="15" fillId="0" borderId="19" xfId="0" applyNumberFormat="1" applyFont="1" applyBorder="1"/>
    <xf numFmtId="164" fontId="0" fillId="0" borderId="0" xfId="0" applyNumberFormat="1"/>
    <xf numFmtId="3" fontId="0" fillId="0" borderId="0" xfId="0" applyNumberFormat="1"/>
    <xf numFmtId="16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 wrapText="1"/>
    </xf>
    <xf numFmtId="1" fontId="10" fillId="4" borderId="0" xfId="0" applyNumberFormat="1" applyFont="1" applyFill="1" applyAlignment="1">
      <alignment horizontal="center" vertical="center"/>
    </xf>
  </cellXfs>
  <cellStyles count="3">
    <cellStyle name="Įprastas 2" xfId="2" xr:uid="{AF9D8927-0EF2-47E7-B071-0F683ACD5E8D}"/>
    <cellStyle name="Normal" xfId="0" builtinId="0"/>
    <cellStyle name="Normal 2" xfId="1" xr:uid="{5A383F1C-3275-48DC-A860-3834CAE7207B}"/>
  </cellStyles>
  <dxfs count="2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family val="2"/>
        <charset val="186"/>
      </font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family val="2"/>
        <charset val="186"/>
      </font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family val="2"/>
        <charset val="186"/>
      </font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family val="2"/>
        <charset val="186"/>
      </font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B8D0BF"/>
      <color rgb="FFC2CABE"/>
      <color rgb="FF8CC6A2"/>
      <color rgb="FFB5BA98"/>
      <color rgb="FFA5AB83"/>
      <color rgb="FFBAC5A3"/>
      <color rgb="FFC9D0BA"/>
      <color rgb="FFCED5B5"/>
      <color rgb="FFCAD6B4"/>
      <color rgb="FFC3D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088A00-363F-4906-A446-E9C911C82847}" name="Table2" displayName="Table2" ref="A2:I163" totalsRowShown="0" headerRowDxfId="236" dataDxfId="235" tableBorderDxfId="234">
  <sortState xmlns:xlrd2="http://schemas.microsoft.com/office/spreadsheetml/2017/richdata2" ref="A3:I163">
    <sortCondition descending="1" ref="E3:E163"/>
  </sortState>
  <tableColumns count="9">
    <tableColumn id="1" xr3:uid="{E82F97CE-D981-4BAF-A407-15BBF45CA832}" name="#" dataDxfId="233"/>
    <tableColumn id="2" xr3:uid="{01FE6250-9F3F-4580-8F12-48D6FD1EE2B3}" name="Filmo pavadinimas" dataDxfId="232"/>
    <tableColumn id="3" xr3:uid="{4B9C8B2C-F79E-422A-9563-B1E047B470A5}" name="Filmo pavadinimas orginalo kalba" dataDxfId="231"/>
    <tableColumn id="4" xr3:uid="{C633EC10-EC41-412A-89B2-3B31FAD4A803}" name="Kilmės šalis" dataDxfId="230"/>
    <tableColumn id="5" xr3:uid="{7EA430B9-9FC6-4EF5-90C4-3EB6995F4A92}" name="Pajamos _x000a_" dataDxfId="229"/>
    <tableColumn id="6" xr3:uid="{327DF5B1-6017-4FA4-BEE9-C9431C7F3D7F}" name="Žiūrovų skaičius" dataDxfId="99"/>
    <tableColumn id="7" xr3:uid="{768F497F-3E76-4131-9570-93193FF7FF27}" name="Kopijų skaičius" dataDxfId="228"/>
    <tableColumn id="8" xr3:uid="{8C7F4665-7C5F-4206-A186-59CC2BAC634D}" name="Premjeros data" dataDxfId="227"/>
    <tableColumn id="9" xr3:uid="{EDC5F140-625B-4902-B4EF-9BA49F595C67}" name="Platintojas" dataDxfId="226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2ABF6C9-D61D-41CB-856D-11E72FDD8E32}" name="Table44678910121314" displayName="Table44678910121314" ref="A2:I65" headerRowDxfId="225" dataDxfId="223" totalsRowDxfId="221" headerRowBorderDxfId="224" tableBorderDxfId="222" totalsRowBorderDxfId="220">
  <sortState xmlns:xlrd2="http://schemas.microsoft.com/office/spreadsheetml/2017/richdata2" ref="A3:I65">
    <sortCondition descending="1" ref="E3:E65"/>
  </sortState>
  <tableColumns count="9">
    <tableColumn id="1" xr3:uid="{4B5C9CCB-F5AE-4A61-BF8A-104D6C1B17D5}" name="#" totalsRowLabel=" " dataDxfId="219"/>
    <tableColumn id="2" xr3:uid="{29E8DC44-0A36-4323-B72B-874204A2384C}" name="Filmo pavadinimas" dataDxfId="218"/>
    <tableColumn id="3" xr3:uid="{FB1671EE-73DE-41D0-98BF-2D694DD19FE5}" name="Filmo pavadinimas orginalo kalba" dataDxfId="217"/>
    <tableColumn id="4" xr3:uid="{5F7BFF9A-9A1E-4407-A6BE-89EEA962019F}" name="Kilmės šalis" dataDxfId="216"/>
    <tableColumn id="5" xr3:uid="{E8ACCB5E-E267-4880-9CF5-F37D926EA88F}" name="Pajamos _x000a_" totalsRowFunction="sum" dataDxfId="215"/>
    <tableColumn id="6" xr3:uid="{B0034179-885F-4EE0-A34D-891DA6A95B21}" name="Žiūrovų skaičius" totalsRowFunction="sum" dataDxfId="214"/>
    <tableColumn id="7" xr3:uid="{D45EDC38-392F-4B5B-BE07-45315F2829D8}" name="Kopijų skaičius" dataDxfId="213"/>
    <tableColumn id="8" xr3:uid="{3263FDF7-95C9-48B0-8FF2-5AD94FA7B901}" name="Premjeros data" dataDxfId="212"/>
    <tableColumn id="9" xr3:uid="{86D30B33-FDC1-484D-81C1-ADE105BC77E7}" name="Platintojas" totalsRowLabel=" " dataDxfId="211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5D809D-3164-437A-9627-420D47123527}" name="Table446789101213144" displayName="Table446789101213144" ref="A2:I89" headerRowDxfId="210" dataDxfId="208" totalsRowDxfId="206" headerRowBorderDxfId="209" tableBorderDxfId="207" totalsRowBorderDxfId="205">
  <sortState xmlns:xlrd2="http://schemas.microsoft.com/office/spreadsheetml/2017/richdata2" ref="A3:I89">
    <sortCondition descending="1" ref="E3:E89"/>
  </sortState>
  <tableColumns count="9">
    <tableColumn id="1" xr3:uid="{80C8674D-D492-4295-81DE-6DB4CB50DBC6}" name="#" totalsRowLabel=" " dataDxfId="204"/>
    <tableColumn id="2" xr3:uid="{A0C831D8-0E63-4A4A-AF33-61C81CEF7C8E}" name="Filmo pavadinimas" dataDxfId="203"/>
    <tableColumn id="3" xr3:uid="{8E54DAD8-BAA2-4F55-A0B7-0A8D7E3151BB}" name="Filmo pavadinimas orginalo kalba" dataDxfId="202"/>
    <tableColumn id="4" xr3:uid="{8A38ADE0-61AF-4E35-9AF5-C5D7D05EE48C}" name="Kilmės šalis" dataDxfId="201"/>
    <tableColumn id="5" xr3:uid="{733F4E38-A1D3-431A-8FB5-247AD71060DB}" name="Pajamos _x000a_" totalsRowFunction="sum" dataDxfId="200"/>
    <tableColumn id="6" xr3:uid="{B33EB881-9317-4A67-93BB-C999E846B3CD}" name="Žiūrovų skaičius" totalsRowFunction="sum" dataDxfId="199"/>
    <tableColumn id="7" xr3:uid="{CD8A9E8E-50B0-436C-97A4-EB0887577782}" name="Kopijų skaičius" dataDxfId="198"/>
    <tableColumn id="8" xr3:uid="{AA023A80-8712-4D96-AF15-C97EB96B0E92}" name="Premjeros data" dataDxfId="197"/>
    <tableColumn id="9" xr3:uid="{8BEC025B-BCBD-49A4-9090-37775EC53962}" name="Platintojas" totalsRowLabel=" " dataDxfId="196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FFE80F-AFD5-474C-B588-654784EAACA9}" name="Table4467891012131442" displayName="Table4467891012131442" ref="A2:I90" headerRowDxfId="195" dataDxfId="193" totalsRowDxfId="191" headerRowBorderDxfId="194" tableBorderDxfId="192" totalsRowBorderDxfId="190">
  <sortState xmlns:xlrd2="http://schemas.microsoft.com/office/spreadsheetml/2017/richdata2" ref="A3:I90">
    <sortCondition descending="1" ref="E3:E90"/>
  </sortState>
  <tableColumns count="9">
    <tableColumn id="1" xr3:uid="{1622A758-BD87-402D-89C8-4FAF76BE2BE8}" name="#" totalsRowLabel=" " dataDxfId="189"/>
    <tableColumn id="2" xr3:uid="{F3E72510-C15C-44B9-BB30-D7F97E0D36B0}" name="Filmo pavadinimas" dataDxfId="188"/>
    <tableColumn id="3" xr3:uid="{F5B61142-749D-4544-B833-5640872EC7AC}" name="Filmo pavadinimas orginalo kalba" dataDxfId="187"/>
    <tableColumn id="4" xr3:uid="{159F5C13-1B34-4817-BCE4-5641FB7F1342}" name="Kilmės šalis" dataDxfId="186"/>
    <tableColumn id="5" xr3:uid="{1CCCE680-A273-413C-8417-F29A6146B0F4}" name="Pajamos _x000a_" totalsRowFunction="sum" dataDxfId="185"/>
    <tableColumn id="6" xr3:uid="{7DBB09E2-D03A-4144-AB79-B415AFA01A86}" name="Žiūrovų skaičius" totalsRowFunction="sum" dataDxfId="184"/>
    <tableColumn id="7" xr3:uid="{A679523C-C5BD-40AF-A150-139789E4FEE9}" name="Kopijų skaičius" dataDxfId="183"/>
    <tableColumn id="8" xr3:uid="{58F053F2-F9FD-4442-9AEB-226F174FB25B}" name="Premjeros data" dataDxfId="182"/>
    <tableColumn id="9" xr3:uid="{BD0F4614-A4C9-48E4-AD88-3BDD056F3F3D}" name="Platintojas" totalsRowLabel=" " dataDxfId="181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341C9D7-65CA-437F-9867-3BC46307D4C1}" name="Table44678910121314425" displayName="Table44678910121314425" ref="A2:I85" headerRowDxfId="180" dataDxfId="178" totalsRowDxfId="176" headerRowBorderDxfId="179" tableBorderDxfId="177" totalsRowBorderDxfId="175">
  <sortState xmlns:xlrd2="http://schemas.microsoft.com/office/spreadsheetml/2017/richdata2" ref="A3:I85">
    <sortCondition descending="1" ref="E3:E85"/>
  </sortState>
  <tableColumns count="9">
    <tableColumn id="1" xr3:uid="{B321751E-112B-4117-A771-9332C94EC6CA}" name="#" totalsRowLabel=" " dataDxfId="174"/>
    <tableColumn id="2" xr3:uid="{E490C581-7FFA-400C-A199-A718E0FD89E9}" name="Filmo pavadinimas" dataDxfId="173"/>
    <tableColumn id="3" xr3:uid="{31754D7F-B52E-4E49-A462-577EDD7E0D92}" name="Filmo pavadinimas orginalo kalba" dataDxfId="172"/>
    <tableColumn id="4" xr3:uid="{D24E17BD-E26A-4001-8DA3-EBE2DF53304C}" name="Kilmės šalis" dataDxfId="171"/>
    <tableColumn id="5" xr3:uid="{B59074CC-2586-4AE7-99B3-E21DAB4C911D}" name="Pajamos _x000a_" totalsRowFunction="sum" dataDxfId="170"/>
    <tableColumn id="6" xr3:uid="{48893E20-DDE6-4FEE-8E96-29EF8F2382EF}" name="Žiūrovų skaičius" totalsRowFunction="sum" dataDxfId="169"/>
    <tableColumn id="7" xr3:uid="{3510E216-4F18-434B-AA13-3756B0E1CAF7}" name="Kopijų skaičius" dataDxfId="168"/>
    <tableColumn id="8" xr3:uid="{AEAF4095-EA48-4E0B-9079-BC897CFD9743}" name="Premjeros data" dataDxfId="167"/>
    <tableColumn id="9" xr3:uid="{78039A5A-AC63-4F80-B49C-C27A6839BBC1}" name="Platintojas" totalsRowLabel=" " dataDxfId="166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82C14-97FD-46FF-B1E1-D23504E77DCE}">
  <dimension ref="A1:I181"/>
  <sheetViews>
    <sheetView topLeftCell="A152" zoomScale="75" zoomScaleNormal="75" workbookViewId="0">
      <selection activeCell="B2" sqref="B1:B1048576"/>
    </sheetView>
  </sheetViews>
  <sheetFormatPr defaultColWidth="0" defaultRowHeight="15" zeroHeight="1" x14ac:dyDescent="0.25"/>
  <cols>
    <col min="1" max="1" width="5.7109375" customWidth="1"/>
    <col min="2" max="2" width="30.7109375" customWidth="1"/>
    <col min="3" max="3" width="30.7109375" style="122" customWidth="1"/>
    <col min="4" max="4" width="20.7109375" style="111" customWidth="1"/>
    <col min="5" max="5" width="20.7109375" style="131" customWidth="1"/>
    <col min="6" max="6" width="20.7109375" style="132" customWidth="1"/>
    <col min="7" max="7" width="20.7109375" style="80" customWidth="1"/>
    <col min="8" max="8" width="20.7109375" style="126" customWidth="1"/>
    <col min="9" max="9" width="30.7109375" customWidth="1"/>
    <col min="10" max="16384" width="8.85546875" hidden="1"/>
  </cols>
  <sheetData>
    <row r="1" spans="1:9" s="102" customFormat="1" ht="50.1" customHeight="1" x14ac:dyDescent="0.25">
      <c r="A1" s="135" t="s">
        <v>204</v>
      </c>
      <c r="B1" s="136"/>
      <c r="C1" s="136"/>
      <c r="D1" s="136"/>
      <c r="E1" s="136"/>
      <c r="F1" s="136"/>
      <c r="G1" s="136"/>
      <c r="H1" s="136"/>
      <c r="I1" s="136"/>
    </row>
    <row r="2" spans="1:9" s="111" customFormat="1" ht="30" customHeight="1" x14ac:dyDescent="0.25">
      <c r="A2" s="103" t="s">
        <v>116</v>
      </c>
      <c r="B2" s="104" t="s">
        <v>0</v>
      </c>
      <c r="C2" s="105" t="s">
        <v>1</v>
      </c>
      <c r="D2" s="104" t="s">
        <v>2</v>
      </c>
      <c r="E2" s="106" t="s">
        <v>3</v>
      </c>
      <c r="F2" s="107" t="s">
        <v>4</v>
      </c>
      <c r="G2" s="108" t="s">
        <v>5</v>
      </c>
      <c r="H2" s="109" t="s">
        <v>6</v>
      </c>
      <c r="I2" s="110" t="s">
        <v>7</v>
      </c>
    </row>
    <row r="3" spans="1:9" ht="26.1" customHeight="1" x14ac:dyDescent="0.25">
      <c r="A3" s="75" t="s">
        <v>55</v>
      </c>
      <c r="B3" s="74" t="s">
        <v>178</v>
      </c>
      <c r="C3" s="74" t="s">
        <v>178</v>
      </c>
      <c r="D3" s="75" t="s">
        <v>10</v>
      </c>
      <c r="E3" s="76">
        <f>Sausis!E3+Vasaris!E6+Kovas!E14</f>
        <v>1373449</v>
      </c>
      <c r="F3" s="77">
        <f>Sausis!F3+Vasaris!F6+Kovas!F14</f>
        <v>194206</v>
      </c>
      <c r="G3" s="77">
        <v>15</v>
      </c>
      <c r="H3" s="78">
        <v>45289</v>
      </c>
      <c r="I3" s="79" t="s">
        <v>179</v>
      </c>
    </row>
    <row r="4" spans="1:9" ht="26.1" customHeight="1" x14ac:dyDescent="0.25">
      <c r="A4" s="75" t="s">
        <v>53</v>
      </c>
      <c r="B4" s="74" t="s">
        <v>211</v>
      </c>
      <c r="C4" s="74" t="s">
        <v>211</v>
      </c>
      <c r="D4" s="75" t="s">
        <v>10</v>
      </c>
      <c r="E4" s="76">
        <f>Sausis!E4+Vasaris!E4+Kovas!E6+Balandis!E23</f>
        <v>1309684.1399999999</v>
      </c>
      <c r="F4" s="77">
        <f>Sausis!F4+Vasaris!F4+Kovas!F6+Balandis!F23</f>
        <v>193741</v>
      </c>
      <c r="G4" s="77">
        <v>16</v>
      </c>
      <c r="H4" s="78">
        <v>45310</v>
      </c>
      <c r="I4" s="79" t="s">
        <v>235</v>
      </c>
    </row>
    <row r="5" spans="1:9" ht="26.1" customHeight="1" x14ac:dyDescent="0.25">
      <c r="A5" s="75" t="s">
        <v>54</v>
      </c>
      <c r="B5" s="74" t="s">
        <v>417</v>
      </c>
      <c r="C5" s="74" t="s">
        <v>417</v>
      </c>
      <c r="D5" s="75" t="s">
        <v>8</v>
      </c>
      <c r="E5" s="76">
        <f>Kovas!E4+Balandis!E3</f>
        <v>811372.65999999992</v>
      </c>
      <c r="F5" s="77">
        <f>Kovas!F4+Balandis!F3</f>
        <v>140341</v>
      </c>
      <c r="G5" s="73">
        <v>34</v>
      </c>
      <c r="H5" s="78">
        <v>45359</v>
      </c>
      <c r="I5" s="79" t="s">
        <v>11</v>
      </c>
    </row>
    <row r="6" spans="1:9" ht="26.1" customHeight="1" x14ac:dyDescent="0.25">
      <c r="A6" s="75" t="s">
        <v>56</v>
      </c>
      <c r="B6" s="74" t="s">
        <v>277</v>
      </c>
      <c r="C6" s="74" t="s">
        <v>278</v>
      </c>
      <c r="D6" s="75" t="s">
        <v>49</v>
      </c>
      <c r="E6" s="76">
        <f>Vasaris!E22+Kovas!E3+Balandis!E5</f>
        <v>810246.76</v>
      </c>
      <c r="F6" s="77">
        <f>Vasaris!F22+Kovas!F3+Balandis!F5</f>
        <v>101770</v>
      </c>
      <c r="G6" s="73">
        <v>21</v>
      </c>
      <c r="H6" s="78">
        <v>45352</v>
      </c>
      <c r="I6" s="79" t="s">
        <v>13</v>
      </c>
    </row>
    <row r="7" spans="1:9" ht="26.1" customHeight="1" x14ac:dyDescent="0.25">
      <c r="A7" s="75" t="s">
        <v>57</v>
      </c>
      <c r="B7" s="74" t="s">
        <v>339</v>
      </c>
      <c r="C7" s="74" t="s">
        <v>339</v>
      </c>
      <c r="D7" s="75" t="s">
        <v>10</v>
      </c>
      <c r="E7" s="76">
        <f>Vasaris!E3+Kovas!E5+Balandis!E26</f>
        <v>697613.15</v>
      </c>
      <c r="F7" s="77">
        <f>Vasaris!F3+Kovas!F5+Balandis!F26</f>
        <v>94900</v>
      </c>
      <c r="G7" s="73">
        <v>12</v>
      </c>
      <c r="H7" s="78">
        <v>45338</v>
      </c>
      <c r="I7" s="79" t="s">
        <v>340</v>
      </c>
    </row>
    <row r="8" spans="1:9" ht="26.1" customHeight="1" x14ac:dyDescent="0.25">
      <c r="A8" s="75" t="s">
        <v>58</v>
      </c>
      <c r="B8" s="74" t="s">
        <v>222</v>
      </c>
      <c r="C8" s="74" t="s">
        <v>213</v>
      </c>
      <c r="D8" s="75" t="s">
        <v>291</v>
      </c>
      <c r="E8" s="76">
        <f>Sausis!E9+Vasaris!E5+Kovas!E11+Balandis!E32</f>
        <v>362020.55</v>
      </c>
      <c r="F8" s="77">
        <f>Sausis!F9+Vasaris!F5+Kovas!F11+Balandis!F32</f>
        <v>51890</v>
      </c>
      <c r="G8" s="77">
        <v>20</v>
      </c>
      <c r="H8" s="78">
        <v>45310</v>
      </c>
      <c r="I8" s="79" t="s">
        <v>9</v>
      </c>
    </row>
    <row r="9" spans="1:9" ht="26.1" customHeight="1" x14ac:dyDescent="0.25">
      <c r="A9" s="75" t="s">
        <v>59</v>
      </c>
      <c r="B9" s="74" t="s">
        <v>165</v>
      </c>
      <c r="C9" s="74" t="s">
        <v>164</v>
      </c>
      <c r="D9" s="75" t="s">
        <v>132</v>
      </c>
      <c r="E9" s="76">
        <f>Sausis!E6+Vasaris!E8+Kovas!E24+Balandis!E34</f>
        <v>306117.81999999995</v>
      </c>
      <c r="F9" s="77">
        <f>Sausis!F6+Vasaris!F8+Kovas!F24+Balandis!F34</f>
        <v>58309</v>
      </c>
      <c r="G9" s="77">
        <v>29</v>
      </c>
      <c r="H9" s="78">
        <v>45282</v>
      </c>
      <c r="I9" s="79" t="s">
        <v>11</v>
      </c>
    </row>
    <row r="10" spans="1:9" ht="26.1" customHeight="1" x14ac:dyDescent="0.25">
      <c r="A10" s="75" t="s">
        <v>60</v>
      </c>
      <c r="B10" s="74" t="s">
        <v>189</v>
      </c>
      <c r="C10" s="74" t="s">
        <v>388</v>
      </c>
      <c r="D10" s="75" t="s">
        <v>20</v>
      </c>
      <c r="E10" s="76">
        <f>Sausis!E5+Vasaris!E12+Kovas!E32+Balandis!E71</f>
        <v>279504.17</v>
      </c>
      <c r="F10" s="77">
        <f>Sausis!F5+Vasaris!F12+Kovas!F32+Balandis!F71</f>
        <v>48592</v>
      </c>
      <c r="G10" s="77">
        <v>15</v>
      </c>
      <c r="H10" s="78">
        <v>45275</v>
      </c>
      <c r="I10" s="79" t="s">
        <v>13</v>
      </c>
    </row>
    <row r="11" spans="1:9" ht="26.1" customHeight="1" x14ac:dyDescent="0.25">
      <c r="A11" s="75" t="s">
        <v>61</v>
      </c>
      <c r="B11" s="74" t="s">
        <v>399</v>
      </c>
      <c r="C11" s="74" t="s">
        <v>400</v>
      </c>
      <c r="D11" s="75" t="s">
        <v>8</v>
      </c>
      <c r="E11" s="76">
        <f>Kovas!E13+Balandis!E4</f>
        <v>182534.82</v>
      </c>
      <c r="F11" s="77">
        <f>Kovas!F13+Balandis!F4</f>
        <v>25937</v>
      </c>
      <c r="G11" s="73">
        <v>16</v>
      </c>
      <c r="H11" s="78">
        <v>45380</v>
      </c>
      <c r="I11" s="79" t="s">
        <v>13</v>
      </c>
    </row>
    <row r="12" spans="1:9" ht="26.1" customHeight="1" x14ac:dyDescent="0.25">
      <c r="A12" s="75" t="s">
        <v>62</v>
      </c>
      <c r="B12" s="74" t="s">
        <v>209</v>
      </c>
      <c r="C12" s="74" t="s">
        <v>210</v>
      </c>
      <c r="D12" s="75" t="s">
        <v>8</v>
      </c>
      <c r="E12" s="76">
        <f>Sausis!E8+Vasaris!E26+Kovas!E89</f>
        <v>144773.95000000001</v>
      </c>
      <c r="F12" s="77">
        <f>Sausis!F8+Vasaris!F26+Kovas!F89</f>
        <v>20851</v>
      </c>
      <c r="G12" s="77">
        <v>16</v>
      </c>
      <c r="H12" s="78">
        <v>45303</v>
      </c>
      <c r="I12" s="79" t="s">
        <v>48</v>
      </c>
    </row>
    <row r="13" spans="1:9" ht="26.1" customHeight="1" x14ac:dyDescent="0.25">
      <c r="A13" s="75" t="s">
        <v>63</v>
      </c>
      <c r="B13" s="74" t="s">
        <v>208</v>
      </c>
      <c r="C13" s="74" t="s">
        <v>207</v>
      </c>
      <c r="D13" s="75" t="s">
        <v>8</v>
      </c>
      <c r="E13" s="76">
        <f>Sausis!E7+Vasaris!E29</f>
        <v>140820.03</v>
      </c>
      <c r="F13" s="77">
        <f>Sausis!F7+Vasaris!F29</f>
        <v>21147</v>
      </c>
      <c r="G13" s="77">
        <v>15</v>
      </c>
      <c r="H13" s="78">
        <v>45296</v>
      </c>
      <c r="I13" s="79" t="s">
        <v>17</v>
      </c>
    </row>
    <row r="14" spans="1:9" ht="25.5" customHeight="1" x14ac:dyDescent="0.25">
      <c r="A14" s="75" t="s">
        <v>64</v>
      </c>
      <c r="B14" s="74" t="s">
        <v>212</v>
      </c>
      <c r="C14" s="74" t="s">
        <v>212</v>
      </c>
      <c r="D14" s="75" t="s">
        <v>237</v>
      </c>
      <c r="E14" s="76">
        <f>Sausis!E13+Vasaris!E9+Kovas!E50</f>
        <v>138100.32</v>
      </c>
      <c r="F14" s="77">
        <f>Sausis!F13+Vasaris!F9+Kovas!F50</f>
        <v>20092</v>
      </c>
      <c r="G14" s="77">
        <v>21</v>
      </c>
      <c r="H14" s="78">
        <v>45317</v>
      </c>
      <c r="I14" s="79" t="s">
        <v>197</v>
      </c>
    </row>
    <row r="15" spans="1:9" ht="26.1" customHeight="1" x14ac:dyDescent="0.25">
      <c r="A15" s="75" t="s">
        <v>65</v>
      </c>
      <c r="B15" s="74" t="s">
        <v>264</v>
      </c>
      <c r="C15" s="74" t="s">
        <v>265</v>
      </c>
      <c r="D15" s="75" t="s">
        <v>266</v>
      </c>
      <c r="E15" s="76">
        <f>Vasaris!E7+Kovas!E21+Balandis!E80</f>
        <v>136493.61000000002</v>
      </c>
      <c r="F15" s="77">
        <f>Vasaris!F7+Kovas!F21+Balandis!F80</f>
        <v>26027</v>
      </c>
      <c r="G15" s="73">
        <v>20</v>
      </c>
      <c r="H15" s="78">
        <v>45331</v>
      </c>
      <c r="I15" s="79" t="s">
        <v>14</v>
      </c>
    </row>
    <row r="16" spans="1:9" ht="26.1" customHeight="1" x14ac:dyDescent="0.25">
      <c r="A16" s="75" t="s">
        <v>66</v>
      </c>
      <c r="B16" s="74" t="s">
        <v>392</v>
      </c>
      <c r="C16" s="74" t="s">
        <v>393</v>
      </c>
      <c r="D16" s="75" t="s">
        <v>8</v>
      </c>
      <c r="E16" s="76">
        <f>Kovas!E8+Balandis!E12</f>
        <v>87965.06</v>
      </c>
      <c r="F16" s="77">
        <f>Kovas!F8+Balandis!F12</f>
        <v>13945</v>
      </c>
      <c r="G16" s="73">
        <v>16</v>
      </c>
      <c r="H16" s="78">
        <v>45373</v>
      </c>
      <c r="I16" s="79" t="s">
        <v>394</v>
      </c>
    </row>
    <row r="17" spans="1:9" ht="26.1" customHeight="1" x14ac:dyDescent="0.25">
      <c r="A17" s="75" t="s">
        <v>67</v>
      </c>
      <c r="B17" s="74" t="s">
        <v>191</v>
      </c>
      <c r="C17" s="74" t="s">
        <v>192</v>
      </c>
      <c r="D17" s="75" t="s">
        <v>8</v>
      </c>
      <c r="E17" s="76">
        <f>Sausis!E10+Vasaris!E44</f>
        <v>85002.4</v>
      </c>
      <c r="F17" s="77">
        <f>Sausis!F10+Vasaris!F44</f>
        <v>12705</v>
      </c>
      <c r="G17" s="77">
        <v>13</v>
      </c>
      <c r="H17" s="78">
        <v>45282</v>
      </c>
      <c r="I17" s="79" t="s">
        <v>13</v>
      </c>
    </row>
    <row r="18" spans="1:9" ht="26.1" customHeight="1" x14ac:dyDescent="0.25">
      <c r="A18" s="75" t="s">
        <v>68</v>
      </c>
      <c r="B18" s="74" t="s">
        <v>143</v>
      </c>
      <c r="C18" s="74" t="s">
        <v>144</v>
      </c>
      <c r="D18" s="75" t="s">
        <v>20</v>
      </c>
      <c r="E18" s="76">
        <f>Sausis!E11+Vasaris!E39</f>
        <v>81387.02</v>
      </c>
      <c r="F18" s="77">
        <f>Sausis!F11+Vasaris!F39</f>
        <v>11491</v>
      </c>
      <c r="G18" s="77">
        <v>14</v>
      </c>
      <c r="H18" s="78">
        <v>45261</v>
      </c>
      <c r="I18" s="79" t="s">
        <v>17</v>
      </c>
    </row>
    <row r="19" spans="1:9" ht="26.1" customHeight="1" x14ac:dyDescent="0.25">
      <c r="A19" s="75" t="s">
        <v>69</v>
      </c>
      <c r="B19" s="74" t="s">
        <v>541</v>
      </c>
      <c r="C19" s="74" t="s">
        <v>542</v>
      </c>
      <c r="D19" s="75" t="s">
        <v>543</v>
      </c>
      <c r="E19" s="76">
        <f>Balandis!E6</f>
        <v>77739.070000000007</v>
      </c>
      <c r="F19" s="77">
        <f>Balandis!F6</f>
        <v>10564</v>
      </c>
      <c r="G19" s="77">
        <v>16</v>
      </c>
      <c r="H19" s="78">
        <v>45401</v>
      </c>
      <c r="I19" s="79" t="s">
        <v>14</v>
      </c>
    </row>
    <row r="20" spans="1:9" ht="26.1" customHeight="1" x14ac:dyDescent="0.25">
      <c r="A20" s="75" t="s">
        <v>70</v>
      </c>
      <c r="B20" s="74" t="s">
        <v>267</v>
      </c>
      <c r="C20" s="74" t="s">
        <v>268</v>
      </c>
      <c r="D20" s="75" t="s">
        <v>21</v>
      </c>
      <c r="E20" s="76">
        <f>Vasaris!E14+Kovas!E10+Balandis!E49</f>
        <v>75800.739999999991</v>
      </c>
      <c r="F20" s="77">
        <f>Vasaris!F14+Kovas!F10+Balandis!F49</f>
        <v>14793</v>
      </c>
      <c r="G20" s="73">
        <v>18</v>
      </c>
      <c r="H20" s="78">
        <v>45345</v>
      </c>
      <c r="I20" s="79" t="s">
        <v>14</v>
      </c>
    </row>
    <row r="21" spans="1:9" ht="26.1" customHeight="1" x14ac:dyDescent="0.25">
      <c r="A21" s="75" t="s">
        <v>71</v>
      </c>
      <c r="B21" s="74" t="s">
        <v>198</v>
      </c>
      <c r="C21" s="74" t="s">
        <v>198</v>
      </c>
      <c r="D21" s="75" t="s">
        <v>199</v>
      </c>
      <c r="E21" s="76">
        <f>Sausis!E12+Vasaris!E34+Kovas!E76+Balandis!E83</f>
        <v>71230.36</v>
      </c>
      <c r="F21" s="77">
        <f>Sausis!F12+Vasaris!F34+Kovas!F76+Balandis!F83</f>
        <v>11180</v>
      </c>
      <c r="G21" s="77">
        <v>24</v>
      </c>
      <c r="H21" s="78">
        <v>45303</v>
      </c>
      <c r="I21" s="79" t="s">
        <v>16</v>
      </c>
    </row>
    <row r="22" spans="1:9" ht="26.1" customHeight="1" x14ac:dyDescent="0.25">
      <c r="A22" s="75" t="s">
        <v>72</v>
      </c>
      <c r="B22" s="74" t="s">
        <v>524</v>
      </c>
      <c r="C22" s="74" t="s">
        <v>524</v>
      </c>
      <c r="D22" s="75" t="s">
        <v>525</v>
      </c>
      <c r="E22" s="76">
        <f>Balandis!E7</f>
        <v>70370.14</v>
      </c>
      <c r="F22" s="77">
        <f>Balandis!F7</f>
        <v>10316</v>
      </c>
      <c r="G22" s="77">
        <v>20</v>
      </c>
      <c r="H22" s="78">
        <v>45394</v>
      </c>
      <c r="I22" s="79" t="s">
        <v>11</v>
      </c>
    </row>
    <row r="23" spans="1:9" ht="26.1" customHeight="1" x14ac:dyDescent="0.25">
      <c r="A23" s="75" t="s">
        <v>73</v>
      </c>
      <c r="B23" s="74" t="s">
        <v>397</v>
      </c>
      <c r="C23" s="74" t="s">
        <v>398</v>
      </c>
      <c r="D23" s="75" t="s">
        <v>8</v>
      </c>
      <c r="E23" s="76">
        <f>Kovas!E12+Balandis!E16</f>
        <v>69835.39</v>
      </c>
      <c r="F23" s="77">
        <f>Kovas!F12+Balandis!F16</f>
        <v>10250</v>
      </c>
      <c r="G23" s="73">
        <v>13</v>
      </c>
      <c r="H23" s="78">
        <v>45373</v>
      </c>
      <c r="I23" s="79" t="s">
        <v>48</v>
      </c>
    </row>
    <row r="24" spans="1:9" ht="26.1" customHeight="1" x14ac:dyDescent="0.25">
      <c r="A24" s="75" t="s">
        <v>74</v>
      </c>
      <c r="B24" s="74" t="s">
        <v>261</v>
      </c>
      <c r="C24" s="74" t="s">
        <v>262</v>
      </c>
      <c r="D24" s="75" t="s">
        <v>263</v>
      </c>
      <c r="E24" s="76">
        <f>Vasaris!E11+Kovas!E27+Balandis!E64</f>
        <v>69418.33</v>
      </c>
      <c r="F24" s="77">
        <f>Vasaris!F11+Kovas!F27+Balandis!F64</f>
        <v>13552</v>
      </c>
      <c r="G24" s="73">
        <v>19</v>
      </c>
      <c r="H24" s="78">
        <v>45338</v>
      </c>
      <c r="I24" s="79" t="s">
        <v>15</v>
      </c>
    </row>
    <row r="25" spans="1:9" ht="26.1" customHeight="1" x14ac:dyDescent="0.25">
      <c r="A25" s="75" t="s">
        <v>75</v>
      </c>
      <c r="B25" s="74" t="s">
        <v>403</v>
      </c>
      <c r="C25" s="74" t="s">
        <v>404</v>
      </c>
      <c r="D25" s="75" t="s">
        <v>405</v>
      </c>
      <c r="E25" s="76">
        <f>Kovas!E20+Balandis!E13</f>
        <v>65373.17</v>
      </c>
      <c r="F25" s="77">
        <f>Kovas!F20+Balandis!F13</f>
        <v>12859</v>
      </c>
      <c r="G25" s="73">
        <v>19</v>
      </c>
      <c r="H25" s="78">
        <v>45373</v>
      </c>
      <c r="I25" s="79" t="s">
        <v>48</v>
      </c>
    </row>
    <row r="26" spans="1:9" ht="26.1" customHeight="1" x14ac:dyDescent="0.25">
      <c r="A26" s="75" t="s">
        <v>76</v>
      </c>
      <c r="B26" s="74" t="s">
        <v>292</v>
      </c>
      <c r="C26" s="74" t="s">
        <v>292</v>
      </c>
      <c r="D26" s="75" t="s">
        <v>8</v>
      </c>
      <c r="E26" s="76">
        <f>Vasaris!E10+Kovas!E40</f>
        <v>64625.56</v>
      </c>
      <c r="F26" s="77">
        <f>Vasaris!F10+Kovas!F40</f>
        <v>9568</v>
      </c>
      <c r="G26" s="73">
        <v>18</v>
      </c>
      <c r="H26" s="78">
        <v>45338</v>
      </c>
      <c r="I26" s="79" t="s">
        <v>118</v>
      </c>
    </row>
    <row r="27" spans="1:9" ht="26.1" customHeight="1" x14ac:dyDescent="0.25">
      <c r="A27" s="75" t="s">
        <v>77</v>
      </c>
      <c r="B27" s="74" t="s">
        <v>557</v>
      </c>
      <c r="C27" s="74" t="s">
        <v>557</v>
      </c>
      <c r="D27" s="75" t="s">
        <v>10</v>
      </c>
      <c r="E27" s="76">
        <f>Balandis!E8</f>
        <v>63900.14</v>
      </c>
      <c r="F27" s="77">
        <f>Balandis!F8</f>
        <v>10816</v>
      </c>
      <c r="G27" s="77">
        <v>15</v>
      </c>
      <c r="H27" s="78">
        <v>45394</v>
      </c>
      <c r="I27" s="79" t="s">
        <v>340</v>
      </c>
    </row>
    <row r="28" spans="1:9" ht="26.1" customHeight="1" x14ac:dyDescent="0.25">
      <c r="A28" s="75" t="s">
        <v>78</v>
      </c>
      <c r="B28" s="74" t="s">
        <v>148</v>
      </c>
      <c r="C28" s="74" t="s">
        <v>149</v>
      </c>
      <c r="D28" s="75" t="s">
        <v>8</v>
      </c>
      <c r="E28" s="76">
        <f>Sausis!E15+Vasaris!E24+Kovas!E36</f>
        <v>62395.579999999994</v>
      </c>
      <c r="F28" s="77">
        <f>Sausis!F15+Vasaris!F24+Kovas!F36</f>
        <v>11938</v>
      </c>
      <c r="G28" s="73">
        <v>9</v>
      </c>
      <c r="H28" s="78">
        <v>45254</v>
      </c>
      <c r="I28" s="79" t="s">
        <v>9</v>
      </c>
    </row>
    <row r="29" spans="1:9" ht="26.1" customHeight="1" x14ac:dyDescent="0.25">
      <c r="A29" s="75" t="s">
        <v>79</v>
      </c>
      <c r="B29" s="74" t="s">
        <v>440</v>
      </c>
      <c r="C29" s="74" t="s">
        <v>435</v>
      </c>
      <c r="D29" s="75" t="s">
        <v>454</v>
      </c>
      <c r="E29" s="76">
        <f>Kovas!E19+Balandis!E14</f>
        <v>62055.24</v>
      </c>
      <c r="F29" s="77">
        <f>Kovas!F19+Balandis!F14</f>
        <v>9457</v>
      </c>
      <c r="G29" s="73">
        <v>24</v>
      </c>
      <c r="H29" s="78">
        <v>45379</v>
      </c>
      <c r="I29" s="79" t="s">
        <v>16</v>
      </c>
    </row>
    <row r="30" spans="1:9" ht="26.1" customHeight="1" x14ac:dyDescent="0.25">
      <c r="A30" s="75" t="s">
        <v>80</v>
      </c>
      <c r="B30" s="74" t="s">
        <v>519</v>
      </c>
      <c r="C30" s="74" t="s">
        <v>520</v>
      </c>
      <c r="D30" s="75" t="s">
        <v>521</v>
      </c>
      <c r="E30" s="76">
        <f>Balandis!E9</f>
        <v>55083.199999999997</v>
      </c>
      <c r="F30" s="77">
        <f>Balandis!F9</f>
        <v>10421</v>
      </c>
      <c r="G30" s="77">
        <v>19</v>
      </c>
      <c r="H30" s="78">
        <v>45401</v>
      </c>
      <c r="I30" s="79" t="s">
        <v>15</v>
      </c>
    </row>
    <row r="31" spans="1:9" ht="26.1" customHeight="1" x14ac:dyDescent="0.25">
      <c r="A31" s="75" t="s">
        <v>81</v>
      </c>
      <c r="B31" s="74" t="s">
        <v>441</v>
      </c>
      <c r="C31" s="74" t="s">
        <v>422</v>
      </c>
      <c r="D31" s="75" t="s">
        <v>455</v>
      </c>
      <c r="E31" s="76">
        <f>Kovas!E28+Balandis!E11</f>
        <v>53783.700000000004</v>
      </c>
      <c r="F31" s="77">
        <f>Kovas!F28+Balandis!F11</f>
        <v>8411</v>
      </c>
      <c r="G31" s="73">
        <v>24</v>
      </c>
      <c r="H31" s="78">
        <v>45379</v>
      </c>
      <c r="I31" s="79" t="s">
        <v>16</v>
      </c>
    </row>
    <row r="32" spans="1:9" ht="26.1" customHeight="1" x14ac:dyDescent="0.25">
      <c r="A32" s="75" t="s">
        <v>82</v>
      </c>
      <c r="B32" s="74" t="s">
        <v>526</v>
      </c>
      <c r="C32" s="74" t="s">
        <v>527</v>
      </c>
      <c r="D32" s="75" t="s">
        <v>20</v>
      </c>
      <c r="E32" s="76">
        <f>Balandis!E10</f>
        <v>52510.53</v>
      </c>
      <c r="F32" s="77">
        <f>Balandis!F10</f>
        <v>7443</v>
      </c>
      <c r="G32" s="77">
        <v>19</v>
      </c>
      <c r="H32" s="78">
        <v>45394</v>
      </c>
      <c r="I32" s="79" t="s">
        <v>528</v>
      </c>
    </row>
    <row r="33" spans="1:9" ht="26.1" customHeight="1" x14ac:dyDescent="0.25">
      <c r="A33" s="75" t="s">
        <v>83</v>
      </c>
      <c r="B33" s="74" t="s">
        <v>390</v>
      </c>
      <c r="C33" s="74" t="s">
        <v>391</v>
      </c>
      <c r="D33" s="75" t="s">
        <v>8</v>
      </c>
      <c r="E33" s="76">
        <f>Kovas!E7+Balandis!E27</f>
        <v>52345.38</v>
      </c>
      <c r="F33" s="77">
        <f>Kovas!F7+Balandis!F27</f>
        <v>8259</v>
      </c>
      <c r="G33" s="73">
        <v>16</v>
      </c>
      <c r="H33" s="78">
        <v>45366</v>
      </c>
      <c r="I33" s="79" t="s">
        <v>48</v>
      </c>
    </row>
    <row r="34" spans="1:9" ht="26.1" customHeight="1" x14ac:dyDescent="0.25">
      <c r="A34" s="75" t="s">
        <v>84</v>
      </c>
      <c r="B34" s="74" t="s">
        <v>224</v>
      </c>
      <c r="C34" s="74" t="s">
        <v>195</v>
      </c>
      <c r="D34" s="75" t="s">
        <v>196</v>
      </c>
      <c r="E34" s="76">
        <f>Sausis!E18+Vasaris!E23+Kovas!E87+Balandis!E82</f>
        <v>49776.1</v>
      </c>
      <c r="F34" s="77">
        <f>Sausis!F18+Vasaris!F23+Kovas!F87+Balandis!F82</f>
        <v>9787</v>
      </c>
      <c r="G34" s="77">
        <v>18</v>
      </c>
      <c r="H34" s="78">
        <v>45310</v>
      </c>
      <c r="I34" s="79" t="s">
        <v>197</v>
      </c>
    </row>
    <row r="35" spans="1:9" ht="26.1" customHeight="1" x14ac:dyDescent="0.25">
      <c r="A35" s="75" t="s">
        <v>85</v>
      </c>
      <c r="B35" s="74" t="s">
        <v>225</v>
      </c>
      <c r="C35" s="74" t="s">
        <v>215</v>
      </c>
      <c r="D35" s="75" t="s">
        <v>238</v>
      </c>
      <c r="E35" s="76">
        <f>Sausis!E14+Vasaris!E30+Kovas!E85</f>
        <v>47320.33</v>
      </c>
      <c r="F35" s="77">
        <f>Sausis!F14+Vasaris!F30+Kovas!F85</f>
        <v>9035</v>
      </c>
      <c r="G35" s="77">
        <v>21</v>
      </c>
      <c r="H35" s="78">
        <v>45296</v>
      </c>
      <c r="I35" s="79" t="s">
        <v>48</v>
      </c>
    </row>
    <row r="36" spans="1:9" ht="26.1" customHeight="1" x14ac:dyDescent="0.25">
      <c r="A36" s="75" t="s">
        <v>86</v>
      </c>
      <c r="B36" s="74" t="s">
        <v>293</v>
      </c>
      <c r="C36" s="74" t="s">
        <v>294</v>
      </c>
      <c r="D36" s="75" t="s">
        <v>8</v>
      </c>
      <c r="E36" s="76">
        <f>Vasaris!E13</f>
        <v>45354.5</v>
      </c>
      <c r="F36" s="77">
        <f>Vasaris!F13</f>
        <v>6506</v>
      </c>
      <c r="G36" s="73">
        <v>16</v>
      </c>
      <c r="H36" s="78">
        <v>45324</v>
      </c>
      <c r="I36" s="79" t="s">
        <v>11</v>
      </c>
    </row>
    <row r="37" spans="1:9" ht="26.1" customHeight="1" x14ac:dyDescent="0.25">
      <c r="A37" s="75" t="s">
        <v>87</v>
      </c>
      <c r="B37" s="74" t="s">
        <v>341</v>
      </c>
      <c r="C37" s="74" t="s">
        <v>342</v>
      </c>
      <c r="D37" s="75" t="s">
        <v>343</v>
      </c>
      <c r="E37" s="76">
        <f>Vasaris!E17+Kovas!E25</f>
        <v>43738</v>
      </c>
      <c r="F37" s="77">
        <f>Vasaris!F17+Kovas!F25</f>
        <v>6839</v>
      </c>
      <c r="G37" s="73">
        <v>15</v>
      </c>
      <c r="H37" s="78">
        <v>45345</v>
      </c>
      <c r="I37" s="79" t="s">
        <v>19</v>
      </c>
    </row>
    <row r="38" spans="1:9" ht="26.1" customHeight="1" x14ac:dyDescent="0.25">
      <c r="A38" s="75" t="s">
        <v>88</v>
      </c>
      <c r="B38" s="74" t="s">
        <v>395</v>
      </c>
      <c r="C38" s="74" t="s">
        <v>396</v>
      </c>
      <c r="D38" s="75" t="s">
        <v>8</v>
      </c>
      <c r="E38" s="76">
        <f>Kovas!E9</f>
        <v>40582.75</v>
      </c>
      <c r="F38" s="77">
        <f>Kovas!F9</f>
        <v>5852</v>
      </c>
      <c r="G38" s="73">
        <v>14</v>
      </c>
      <c r="H38" s="78">
        <v>45359</v>
      </c>
      <c r="I38" s="79" t="s">
        <v>197</v>
      </c>
    </row>
    <row r="39" spans="1:9" ht="26.1" customHeight="1" x14ac:dyDescent="0.25">
      <c r="A39" s="75" t="s">
        <v>89</v>
      </c>
      <c r="B39" s="74" t="s">
        <v>529</v>
      </c>
      <c r="C39" s="74" t="s">
        <v>530</v>
      </c>
      <c r="D39" s="75" t="s">
        <v>8</v>
      </c>
      <c r="E39" s="76">
        <f>Balandis!E15</f>
        <v>37354.78</v>
      </c>
      <c r="F39" s="77">
        <f>Balandis!F15</f>
        <v>4742</v>
      </c>
      <c r="G39" s="77">
        <v>19</v>
      </c>
      <c r="H39" s="78">
        <v>45408</v>
      </c>
      <c r="I39" s="79" t="s">
        <v>11</v>
      </c>
    </row>
    <row r="40" spans="1:9" ht="26.1" customHeight="1" x14ac:dyDescent="0.25">
      <c r="A40" s="75" t="s">
        <v>90</v>
      </c>
      <c r="B40" s="74" t="s">
        <v>442</v>
      </c>
      <c r="C40" s="74" t="s">
        <v>423</v>
      </c>
      <c r="D40" s="75" t="s">
        <v>21</v>
      </c>
      <c r="E40" s="76">
        <f>Kovas!E15+Balandis!E21</f>
        <v>36990.19</v>
      </c>
      <c r="F40" s="77">
        <f>Kovas!F15+Balandis!F21</f>
        <v>3843</v>
      </c>
      <c r="G40" s="73">
        <v>21</v>
      </c>
      <c r="H40" s="78">
        <v>45379</v>
      </c>
      <c r="I40" s="79" t="s">
        <v>16</v>
      </c>
    </row>
    <row r="41" spans="1:9" ht="26.1" customHeight="1" x14ac:dyDescent="0.25">
      <c r="A41" s="75" t="s">
        <v>91</v>
      </c>
      <c r="B41" s="74" t="s">
        <v>260</v>
      </c>
      <c r="C41" s="74" t="s">
        <v>259</v>
      </c>
      <c r="D41" s="75" t="s">
        <v>8</v>
      </c>
      <c r="E41" s="76">
        <f>Vasaris!E15+Kovas!E38+Balandis!E65</f>
        <v>36827.629999999997</v>
      </c>
      <c r="F41" s="77">
        <f>Vasaris!F15+Kovas!F38+Balandis!F65</f>
        <v>5398</v>
      </c>
      <c r="G41" s="73">
        <v>11</v>
      </c>
      <c r="H41" s="78">
        <v>45324</v>
      </c>
      <c r="I41" s="79" t="s">
        <v>15</v>
      </c>
    </row>
    <row r="42" spans="1:9" ht="26.1" customHeight="1" x14ac:dyDescent="0.25">
      <c r="A42" s="75" t="s">
        <v>92</v>
      </c>
      <c r="B42" s="74" t="s">
        <v>271</v>
      </c>
      <c r="C42" s="74" t="s">
        <v>272</v>
      </c>
      <c r="D42" s="75" t="s">
        <v>8</v>
      </c>
      <c r="E42" s="76">
        <f>Vasaris!E19+Kovas!E34</f>
        <v>34188.53</v>
      </c>
      <c r="F42" s="77">
        <f>Vasaris!F19+Kovas!F34</f>
        <v>5219</v>
      </c>
      <c r="G42" s="73">
        <v>16</v>
      </c>
      <c r="H42" s="78">
        <v>45345</v>
      </c>
      <c r="I42" s="79" t="s">
        <v>17</v>
      </c>
    </row>
    <row r="43" spans="1:9" ht="26.1" customHeight="1" x14ac:dyDescent="0.25">
      <c r="A43" s="75" t="s">
        <v>93</v>
      </c>
      <c r="B43" s="74" t="s">
        <v>223</v>
      </c>
      <c r="C43" s="74" t="s">
        <v>214</v>
      </c>
      <c r="D43" s="75" t="s">
        <v>256</v>
      </c>
      <c r="E43" s="76">
        <f>Sausis!E39+Vasaris!E16</f>
        <v>33891</v>
      </c>
      <c r="F43" s="77">
        <f>Sausis!F39+Vasaris!F16</f>
        <v>6964</v>
      </c>
      <c r="G43" s="77">
        <v>15</v>
      </c>
      <c r="H43" s="78">
        <v>45317</v>
      </c>
      <c r="I43" s="79" t="s">
        <v>52</v>
      </c>
    </row>
    <row r="44" spans="1:9" ht="25.5" customHeight="1" x14ac:dyDescent="0.25">
      <c r="A44" s="75" t="s">
        <v>94</v>
      </c>
      <c r="B44" s="74" t="s">
        <v>160</v>
      </c>
      <c r="C44" s="74" t="s">
        <v>161</v>
      </c>
      <c r="D44" s="75" t="s">
        <v>162</v>
      </c>
      <c r="E44" s="76">
        <f>Sausis!E21+Vasaris!E31+Balandis!E50</f>
        <v>32301.710000000003</v>
      </c>
      <c r="F44" s="77">
        <f>Sausis!F21+Vasaris!F31+Balandis!F50</f>
        <v>4920</v>
      </c>
      <c r="G44" s="77">
        <v>7</v>
      </c>
      <c r="H44" s="78">
        <v>45282</v>
      </c>
      <c r="I44" s="79" t="s">
        <v>25</v>
      </c>
    </row>
    <row r="45" spans="1:9" ht="26.1" customHeight="1" x14ac:dyDescent="0.25">
      <c r="A45" s="75" t="s">
        <v>95</v>
      </c>
      <c r="B45" s="74" t="s">
        <v>531</v>
      </c>
      <c r="C45" s="74" t="s">
        <v>532</v>
      </c>
      <c r="D45" s="75" t="s">
        <v>533</v>
      </c>
      <c r="E45" s="76">
        <f>Balandis!E17</f>
        <v>31739.8</v>
      </c>
      <c r="F45" s="77">
        <f>Balandis!F17</f>
        <v>4957</v>
      </c>
      <c r="G45" s="77">
        <v>14</v>
      </c>
      <c r="H45" s="78">
        <v>45401</v>
      </c>
      <c r="I45" s="79" t="s">
        <v>11</v>
      </c>
    </row>
    <row r="46" spans="1:9" ht="26.1" customHeight="1" x14ac:dyDescent="0.25">
      <c r="A46" s="75" t="s">
        <v>96</v>
      </c>
      <c r="B46" s="74" t="s">
        <v>269</v>
      </c>
      <c r="C46" s="74" t="s">
        <v>270</v>
      </c>
      <c r="D46" s="75" t="s">
        <v>8</v>
      </c>
      <c r="E46" s="76">
        <f>Vasaris!E18+Kovas!E61</f>
        <v>31057.14</v>
      </c>
      <c r="F46" s="77">
        <f>Vasaris!F18+Kovas!F61</f>
        <v>4907</v>
      </c>
      <c r="G46" s="73">
        <v>20</v>
      </c>
      <c r="H46" s="78">
        <v>45324</v>
      </c>
      <c r="I46" s="79" t="s">
        <v>14</v>
      </c>
    </row>
    <row r="47" spans="1:9" ht="26.1" customHeight="1" x14ac:dyDescent="0.25">
      <c r="A47" s="75" t="s">
        <v>97</v>
      </c>
      <c r="B47" s="74" t="s">
        <v>230</v>
      </c>
      <c r="C47" s="74" t="s">
        <v>219</v>
      </c>
      <c r="D47" s="75" t="s">
        <v>24</v>
      </c>
      <c r="E47" s="76">
        <f>Sausis!E16+Vasaris!E58+Kovas!E43+Balandis!E68</f>
        <v>31055.439999999999</v>
      </c>
      <c r="F47" s="77">
        <f>Sausis!F16+Vasaris!F58+Kovas!F43+Balandis!F68</f>
        <v>5098</v>
      </c>
      <c r="G47" s="77">
        <v>16</v>
      </c>
      <c r="H47" s="78">
        <v>45303</v>
      </c>
      <c r="I47" s="79" t="s">
        <v>48</v>
      </c>
    </row>
    <row r="48" spans="1:9" ht="26.1" customHeight="1" x14ac:dyDescent="0.25">
      <c r="A48" s="75" t="s">
        <v>98</v>
      </c>
      <c r="B48" s="74" t="s">
        <v>534</v>
      </c>
      <c r="C48" s="74" t="s">
        <v>535</v>
      </c>
      <c r="D48" s="75" t="s">
        <v>199</v>
      </c>
      <c r="E48" s="76">
        <f>Balandis!E18</f>
        <v>29170.77</v>
      </c>
      <c r="F48" s="77">
        <f>Balandis!F18</f>
        <v>4058</v>
      </c>
      <c r="G48" s="77">
        <v>14</v>
      </c>
      <c r="H48" s="78">
        <v>45387</v>
      </c>
      <c r="I48" s="79" t="s">
        <v>9</v>
      </c>
    </row>
    <row r="49" spans="1:9" ht="26.1" customHeight="1" x14ac:dyDescent="0.25">
      <c r="A49" s="75" t="s">
        <v>99</v>
      </c>
      <c r="B49" s="74" t="s">
        <v>247</v>
      </c>
      <c r="C49" s="74" t="s">
        <v>248</v>
      </c>
      <c r="D49" s="75" t="s">
        <v>20</v>
      </c>
      <c r="E49" s="76">
        <f>Sausis!E17+Vasaris!E87</f>
        <v>27547.940000000002</v>
      </c>
      <c r="F49" s="77">
        <f>Sausis!F17+Vasaris!F87</f>
        <v>4063</v>
      </c>
      <c r="G49" s="77">
        <v>12</v>
      </c>
      <c r="H49" s="78">
        <v>45296</v>
      </c>
      <c r="I49" s="79" t="s">
        <v>11</v>
      </c>
    </row>
    <row r="50" spans="1:9" ht="26.1" customHeight="1" x14ac:dyDescent="0.25">
      <c r="A50" s="75" t="s">
        <v>100</v>
      </c>
      <c r="B50" s="74" t="s">
        <v>436</v>
      </c>
      <c r="C50" s="74" t="s">
        <v>436</v>
      </c>
      <c r="D50" s="75" t="s">
        <v>163</v>
      </c>
      <c r="E50" s="76">
        <f>Sausis!E19+Vasaris!E55+Kovas!E69+Balandis!E67</f>
        <v>26594.1</v>
      </c>
      <c r="F50" s="77">
        <f>Sausis!F19+Vasaris!F55+Kovas!F69+Balandis!F67</f>
        <v>5352</v>
      </c>
      <c r="G50" s="77">
        <v>14</v>
      </c>
      <c r="H50" s="78">
        <v>45289</v>
      </c>
      <c r="I50" s="79" t="s">
        <v>15</v>
      </c>
    </row>
    <row r="51" spans="1:9" ht="26.1" customHeight="1" x14ac:dyDescent="0.25">
      <c r="A51" s="75" t="s">
        <v>101</v>
      </c>
      <c r="B51" s="74" t="s">
        <v>446</v>
      </c>
      <c r="C51" s="74" t="s">
        <v>427</v>
      </c>
      <c r="D51" s="75" t="s">
        <v>456</v>
      </c>
      <c r="E51" s="76">
        <f>Kovas!E16+Balandis!E35</f>
        <v>25772.799999999999</v>
      </c>
      <c r="F51" s="77">
        <f>Kovas!F16+Balandis!F35</f>
        <v>1688</v>
      </c>
      <c r="G51" s="73">
        <v>10</v>
      </c>
      <c r="H51" s="78">
        <v>45379</v>
      </c>
      <c r="I51" s="79" t="s">
        <v>16</v>
      </c>
    </row>
    <row r="52" spans="1:9" ht="26.1" customHeight="1" x14ac:dyDescent="0.25">
      <c r="A52" s="75" t="s">
        <v>102</v>
      </c>
      <c r="B52" s="74" t="s">
        <v>273</v>
      </c>
      <c r="C52" s="74" t="s">
        <v>274</v>
      </c>
      <c r="D52" s="75" t="s">
        <v>49</v>
      </c>
      <c r="E52" s="76">
        <f>Vasaris!E20</f>
        <v>25233.07</v>
      </c>
      <c r="F52" s="77">
        <f>Vasaris!F20</f>
        <v>3536</v>
      </c>
      <c r="G52" s="77">
        <v>16</v>
      </c>
      <c r="H52" s="78">
        <v>44456</v>
      </c>
      <c r="I52" s="79" t="s">
        <v>13</v>
      </c>
    </row>
    <row r="53" spans="1:9" ht="26.1" customHeight="1" x14ac:dyDescent="0.25">
      <c r="A53" s="75" t="s">
        <v>103</v>
      </c>
      <c r="B53" s="74" t="s">
        <v>275</v>
      </c>
      <c r="C53" s="74" t="s">
        <v>276</v>
      </c>
      <c r="D53" s="75" t="s">
        <v>8</v>
      </c>
      <c r="E53" s="76">
        <f>Vasaris!E21</f>
        <v>24802.19</v>
      </c>
      <c r="F53" s="77">
        <f>Vasaris!F21</f>
        <v>3646</v>
      </c>
      <c r="G53" s="73">
        <v>14</v>
      </c>
      <c r="H53" s="78">
        <v>45331</v>
      </c>
      <c r="I53" s="79" t="s">
        <v>14</v>
      </c>
    </row>
    <row r="54" spans="1:9" ht="26.1" customHeight="1" x14ac:dyDescent="0.25">
      <c r="A54" s="75" t="s">
        <v>104</v>
      </c>
      <c r="B54" s="74" t="s">
        <v>347</v>
      </c>
      <c r="C54" s="74" t="s">
        <v>347</v>
      </c>
      <c r="D54" s="75" t="s">
        <v>10</v>
      </c>
      <c r="E54" s="76">
        <f>Vasaris!E65+Kovas!E17+Balandis!E47</f>
        <v>24509.43</v>
      </c>
      <c r="F54" s="77">
        <f>Vasaris!F65+Kovas!F17+Balandis!F47</f>
        <v>4211</v>
      </c>
      <c r="G54" s="73">
        <v>13</v>
      </c>
      <c r="H54" s="78">
        <v>45352</v>
      </c>
      <c r="I54" s="79" t="s">
        <v>137</v>
      </c>
    </row>
    <row r="55" spans="1:9" ht="26.1" customHeight="1" x14ac:dyDescent="0.25">
      <c r="A55" s="75" t="s">
        <v>105</v>
      </c>
      <c r="B55" s="74" t="s">
        <v>138</v>
      </c>
      <c r="C55" s="74" t="s">
        <v>139</v>
      </c>
      <c r="D55" s="75" t="s">
        <v>8</v>
      </c>
      <c r="E55" s="76">
        <f>Sausis!E20</f>
        <v>23983.3</v>
      </c>
      <c r="F55" s="77">
        <f>Sausis!F20</f>
        <v>3704</v>
      </c>
      <c r="G55" s="73">
        <v>8</v>
      </c>
      <c r="H55" s="78">
        <v>45247</v>
      </c>
      <c r="I55" s="79" t="s">
        <v>14</v>
      </c>
    </row>
    <row r="56" spans="1:9" ht="26.1" customHeight="1" x14ac:dyDescent="0.25">
      <c r="A56" s="75" t="s">
        <v>106</v>
      </c>
      <c r="B56" s="74" t="s">
        <v>318</v>
      </c>
      <c r="C56" s="74" t="s">
        <v>319</v>
      </c>
      <c r="D56" s="75" t="s">
        <v>20</v>
      </c>
      <c r="E56" s="76">
        <f>Vasaris!E27+Kovas!E30+Balandis!E85</f>
        <v>23710.880000000005</v>
      </c>
      <c r="F56" s="77">
        <f>Vasaris!F27+Kovas!F30+Balandis!F85</f>
        <v>4000</v>
      </c>
      <c r="G56" s="73">
        <v>15</v>
      </c>
      <c r="H56" s="78">
        <v>45345</v>
      </c>
      <c r="I56" s="79" t="s">
        <v>16</v>
      </c>
    </row>
    <row r="57" spans="1:9" ht="26.1" customHeight="1" x14ac:dyDescent="0.25">
      <c r="A57" s="75" t="s">
        <v>107</v>
      </c>
      <c r="B57" s="74" t="s">
        <v>550</v>
      </c>
      <c r="C57" s="74" t="s">
        <v>551</v>
      </c>
      <c r="D57" s="75" t="s">
        <v>18</v>
      </c>
      <c r="E57" s="76">
        <f>Balandis!E19</f>
        <v>22896</v>
      </c>
      <c r="F57" s="77">
        <f>Balandis!F19</f>
        <v>4558</v>
      </c>
      <c r="G57" s="77">
        <v>13</v>
      </c>
      <c r="H57" s="78">
        <v>45394</v>
      </c>
      <c r="I57" s="79" t="s">
        <v>19</v>
      </c>
    </row>
    <row r="58" spans="1:9" ht="26.1" customHeight="1" x14ac:dyDescent="0.25">
      <c r="A58" s="75" t="s">
        <v>108</v>
      </c>
      <c r="B58" s="74" t="s">
        <v>401</v>
      </c>
      <c r="C58" s="74" t="s">
        <v>402</v>
      </c>
      <c r="D58" s="75" t="s">
        <v>8</v>
      </c>
      <c r="E58" s="76">
        <f>Kovas!E18+Balandis!E53</f>
        <v>22615.05</v>
      </c>
      <c r="F58" s="77">
        <f>Kovas!F18+Balandis!F53</f>
        <v>3579</v>
      </c>
      <c r="G58" s="73">
        <v>16</v>
      </c>
      <c r="H58" s="78">
        <v>45359</v>
      </c>
      <c r="I58" s="79" t="s">
        <v>48</v>
      </c>
    </row>
    <row r="59" spans="1:9" ht="26.1" customHeight="1" x14ac:dyDescent="0.25">
      <c r="A59" s="75" t="s">
        <v>109</v>
      </c>
      <c r="B59" s="74" t="s">
        <v>279</v>
      </c>
      <c r="C59" s="74" t="s">
        <v>279</v>
      </c>
      <c r="D59" s="75" t="s">
        <v>10</v>
      </c>
      <c r="E59" s="76">
        <f>Vasaris!E28+Kovas!E29+Balandis!E41</f>
        <v>22366.29</v>
      </c>
      <c r="F59" s="77">
        <f>Vasaris!F28+Kovas!F29+Balandis!F41</f>
        <v>4122</v>
      </c>
      <c r="G59" s="73">
        <v>20</v>
      </c>
      <c r="H59" s="78">
        <v>45345</v>
      </c>
      <c r="I59" s="79" t="s">
        <v>14</v>
      </c>
    </row>
    <row r="60" spans="1:9" ht="26.1" customHeight="1" x14ac:dyDescent="0.25">
      <c r="A60" s="75" t="s">
        <v>110</v>
      </c>
      <c r="B60" s="74" t="s">
        <v>443</v>
      </c>
      <c r="C60" s="74" t="s">
        <v>424</v>
      </c>
      <c r="D60" s="75" t="s">
        <v>456</v>
      </c>
      <c r="E60" s="76">
        <f>Kovas!E22+Balandis!E28</f>
        <v>20091.7</v>
      </c>
      <c r="F60" s="77">
        <f>Kovas!F22+Balandis!F28</f>
        <v>1977</v>
      </c>
      <c r="G60" s="73">
        <v>14</v>
      </c>
      <c r="H60" s="78">
        <v>45379</v>
      </c>
      <c r="I60" s="79" t="s">
        <v>16</v>
      </c>
    </row>
    <row r="61" spans="1:9" ht="26.1" customHeight="1" x14ac:dyDescent="0.25">
      <c r="A61" s="75" t="s">
        <v>111</v>
      </c>
      <c r="B61" s="74" t="s">
        <v>517</v>
      </c>
      <c r="C61" s="74" t="s">
        <v>517</v>
      </c>
      <c r="D61" s="75" t="s">
        <v>518</v>
      </c>
      <c r="E61" s="76">
        <f>Balandis!E20</f>
        <v>18265.38</v>
      </c>
      <c r="F61" s="77">
        <f>Balandis!F20</f>
        <v>2798</v>
      </c>
      <c r="G61" s="77">
        <v>16</v>
      </c>
      <c r="H61" s="78">
        <v>45387</v>
      </c>
      <c r="I61" s="79" t="s">
        <v>15</v>
      </c>
    </row>
    <row r="62" spans="1:9" ht="26.1" customHeight="1" x14ac:dyDescent="0.25">
      <c r="A62" s="75" t="s">
        <v>112</v>
      </c>
      <c r="B62" s="74" t="s">
        <v>312</v>
      </c>
      <c r="C62" s="74" t="s">
        <v>313</v>
      </c>
      <c r="D62" s="75" t="s">
        <v>314</v>
      </c>
      <c r="E62" s="76">
        <f>Vasaris!E25+Kovas!E53+Balandis!E60</f>
        <v>18073.920000000002</v>
      </c>
      <c r="F62" s="77">
        <f>Vasaris!F25+Kovas!F53+Balandis!F60</f>
        <v>2842</v>
      </c>
      <c r="G62" s="73">
        <v>22</v>
      </c>
      <c r="H62" s="78">
        <v>45331</v>
      </c>
      <c r="I62" s="79" t="s">
        <v>16</v>
      </c>
    </row>
    <row r="63" spans="1:9" ht="26.1" customHeight="1" x14ac:dyDescent="0.25">
      <c r="A63" s="75" t="s">
        <v>113</v>
      </c>
      <c r="B63" s="74" t="s">
        <v>226</v>
      </c>
      <c r="C63" s="74" t="s">
        <v>234</v>
      </c>
      <c r="D63" s="75" t="s">
        <v>8</v>
      </c>
      <c r="E63" s="76">
        <f>Sausis!E23+Vasaris!E40</f>
        <v>15371.07</v>
      </c>
      <c r="F63" s="77">
        <f>Sausis!F23+Vasaris!F40</f>
        <v>2404</v>
      </c>
      <c r="G63" s="77">
        <v>14</v>
      </c>
      <c r="H63" s="78">
        <v>45317</v>
      </c>
      <c r="I63" s="79" t="s">
        <v>15</v>
      </c>
    </row>
    <row r="64" spans="1:9" ht="26.1" customHeight="1" x14ac:dyDescent="0.25">
      <c r="A64" s="75" t="s">
        <v>114</v>
      </c>
      <c r="B64" s="74" t="s">
        <v>250</v>
      </c>
      <c r="C64" s="74" t="s">
        <v>249</v>
      </c>
      <c r="D64" s="75" t="s">
        <v>251</v>
      </c>
      <c r="E64" s="76">
        <f>Sausis!E22</f>
        <v>13753.3</v>
      </c>
      <c r="F64" s="77">
        <f>Sausis!F22</f>
        <v>2209</v>
      </c>
      <c r="G64" s="77">
        <v>17</v>
      </c>
      <c r="H64" s="78">
        <v>45296</v>
      </c>
      <c r="I64" s="79" t="s">
        <v>22</v>
      </c>
    </row>
    <row r="65" spans="1:9" ht="26.1" customHeight="1" x14ac:dyDescent="0.25">
      <c r="A65" s="75" t="s">
        <v>115</v>
      </c>
      <c r="B65" s="74" t="s">
        <v>544</v>
      </c>
      <c r="C65" s="74" t="s">
        <v>545</v>
      </c>
      <c r="D65" s="75" t="s">
        <v>546</v>
      </c>
      <c r="E65" s="76">
        <f>Balandis!E22</f>
        <v>13415.11</v>
      </c>
      <c r="F65" s="77">
        <f>Balandis!F22</f>
        <v>2526</v>
      </c>
      <c r="G65" s="77">
        <v>20</v>
      </c>
      <c r="H65" s="78">
        <v>45408</v>
      </c>
      <c r="I65" s="79" t="s">
        <v>14</v>
      </c>
    </row>
    <row r="66" spans="1:9" ht="26.1" customHeight="1" x14ac:dyDescent="0.25">
      <c r="A66" s="75" t="s">
        <v>348</v>
      </c>
      <c r="B66" s="74" t="s">
        <v>410</v>
      </c>
      <c r="C66" s="74" t="s">
        <v>411</v>
      </c>
      <c r="D66" s="75" t="s">
        <v>8</v>
      </c>
      <c r="E66" s="76">
        <f>Kovas!E23+Balandis!E57</f>
        <v>13075.109999999999</v>
      </c>
      <c r="F66" s="77">
        <f>Kovas!F23+Balandis!F57</f>
        <v>2092</v>
      </c>
      <c r="G66" s="73">
        <v>15</v>
      </c>
      <c r="H66" s="78">
        <v>45359</v>
      </c>
      <c r="I66" s="79" t="s">
        <v>15</v>
      </c>
    </row>
    <row r="67" spans="1:9" ht="26.1" customHeight="1" x14ac:dyDescent="0.25">
      <c r="A67" s="75" t="s">
        <v>349</v>
      </c>
      <c r="B67" s="74" t="s">
        <v>468</v>
      </c>
      <c r="C67" s="74" t="s">
        <v>469</v>
      </c>
      <c r="D67" s="75" t="s">
        <v>8</v>
      </c>
      <c r="E67" s="76">
        <f>Kovas!E26+Balandis!E79</f>
        <v>11479.9</v>
      </c>
      <c r="F67" s="77">
        <f>Kovas!F26+Balandis!F79</f>
        <v>1654</v>
      </c>
      <c r="G67" s="73">
        <v>9</v>
      </c>
      <c r="H67" s="78">
        <v>45366</v>
      </c>
      <c r="I67" s="79" t="s">
        <v>467</v>
      </c>
    </row>
    <row r="68" spans="1:9" ht="26.1" customHeight="1" x14ac:dyDescent="0.25">
      <c r="A68" s="75" t="s">
        <v>350</v>
      </c>
      <c r="B68" s="74" t="s">
        <v>145</v>
      </c>
      <c r="C68" s="74" t="s">
        <v>146</v>
      </c>
      <c r="D68" s="75" t="s">
        <v>147</v>
      </c>
      <c r="E68" s="76">
        <f>Sausis!E26+Vasaris!E43+Kovas!E84+Balandis!E70</f>
        <v>10343.9</v>
      </c>
      <c r="F68" s="77">
        <f>Sausis!F26+Vasaris!F43+Kovas!F84+Balandis!F70</f>
        <v>1539</v>
      </c>
      <c r="G68" s="73">
        <v>6</v>
      </c>
      <c r="H68" s="78">
        <v>45254</v>
      </c>
      <c r="I68" s="79" t="s">
        <v>16</v>
      </c>
    </row>
    <row r="69" spans="1:9" ht="26.1" customHeight="1" x14ac:dyDescent="0.25">
      <c r="A69" s="75" t="s">
        <v>351</v>
      </c>
      <c r="B69" s="74" t="s">
        <v>283</v>
      </c>
      <c r="C69" s="74" t="s">
        <v>284</v>
      </c>
      <c r="D69" s="75" t="s">
        <v>21</v>
      </c>
      <c r="E69" s="76">
        <f>Vasaris!E50+Kovas!E31+Balandis!E43</f>
        <v>10331.5</v>
      </c>
      <c r="F69" s="77">
        <f>Vasaris!F50+Kovas!F31+Balandis!F43</f>
        <v>1526</v>
      </c>
      <c r="G69" s="73">
        <v>5</v>
      </c>
      <c r="H69" s="78">
        <v>45345</v>
      </c>
      <c r="I69" s="79" t="s">
        <v>285</v>
      </c>
    </row>
    <row r="70" spans="1:9" ht="26.1" customHeight="1" x14ac:dyDescent="0.25">
      <c r="A70" s="75" t="s">
        <v>352</v>
      </c>
      <c r="B70" s="74" t="s">
        <v>228</v>
      </c>
      <c r="C70" s="74" t="s">
        <v>217</v>
      </c>
      <c r="D70" s="75" t="s">
        <v>241</v>
      </c>
      <c r="E70" s="76">
        <f>Sausis!E25+Vasaris!E46+Kovas!E79</f>
        <v>9869.15</v>
      </c>
      <c r="F70" s="77">
        <f>Sausis!F25+Vasaris!F46+Kovas!F79</f>
        <v>1622</v>
      </c>
      <c r="G70" s="77">
        <v>8</v>
      </c>
      <c r="H70" s="78">
        <v>45303</v>
      </c>
      <c r="I70" s="79" t="s">
        <v>15</v>
      </c>
    </row>
    <row r="71" spans="1:9" ht="26.1" customHeight="1" x14ac:dyDescent="0.25">
      <c r="A71" s="75" t="s">
        <v>353</v>
      </c>
      <c r="B71" s="74" t="s">
        <v>141</v>
      </c>
      <c r="C71" s="74" t="s">
        <v>142</v>
      </c>
      <c r="D71" s="75" t="s">
        <v>21</v>
      </c>
      <c r="E71" s="76">
        <f>Sausis!E24+Vasaris!E53+Kovas!E70</f>
        <v>9258.1</v>
      </c>
      <c r="F71" s="77">
        <f>Sausis!F24+Vasaris!F53+Kovas!F70</f>
        <v>1473</v>
      </c>
      <c r="G71" s="73">
        <v>5</v>
      </c>
      <c r="H71" s="78">
        <v>45254</v>
      </c>
      <c r="I71" s="79" t="s">
        <v>14</v>
      </c>
    </row>
    <row r="72" spans="1:9" ht="26.1" customHeight="1" x14ac:dyDescent="0.25">
      <c r="A72" s="75" t="s">
        <v>354</v>
      </c>
      <c r="B72" s="74" t="s">
        <v>310</v>
      </c>
      <c r="C72" s="74" t="s">
        <v>308</v>
      </c>
      <c r="D72" s="75" t="s">
        <v>117</v>
      </c>
      <c r="E72" s="76">
        <f>Vasaris!E32</f>
        <v>8623.4</v>
      </c>
      <c r="F72" s="77">
        <f>Vasaris!F32</f>
        <v>1406</v>
      </c>
      <c r="G72" s="73">
        <v>8</v>
      </c>
      <c r="H72" s="78">
        <v>45331</v>
      </c>
      <c r="I72" s="79" t="s">
        <v>25</v>
      </c>
    </row>
    <row r="73" spans="1:9" ht="26.1" customHeight="1" x14ac:dyDescent="0.25">
      <c r="A73" s="75" t="s">
        <v>355</v>
      </c>
      <c r="B73" s="74" t="s">
        <v>549</v>
      </c>
      <c r="C73" s="74" t="s">
        <v>549</v>
      </c>
      <c r="D73" s="75" t="s">
        <v>21</v>
      </c>
      <c r="E73" s="76">
        <f>Balandis!E24</f>
        <v>8512.6</v>
      </c>
      <c r="F73" s="77">
        <f>Balandis!F24</f>
        <v>1399</v>
      </c>
      <c r="G73" s="77">
        <v>8</v>
      </c>
      <c r="H73" s="78">
        <v>45387</v>
      </c>
      <c r="I73" s="79" t="s">
        <v>30</v>
      </c>
    </row>
    <row r="74" spans="1:9" ht="26.1" customHeight="1" x14ac:dyDescent="0.25">
      <c r="A74" s="75" t="s">
        <v>356</v>
      </c>
      <c r="B74" s="74" t="s">
        <v>547</v>
      </c>
      <c r="C74" s="74" t="s">
        <v>548</v>
      </c>
      <c r="D74" s="75" t="s">
        <v>8</v>
      </c>
      <c r="E74" s="76">
        <f>Balandis!E25</f>
        <v>8366.08</v>
      </c>
      <c r="F74" s="77">
        <f>Balandis!F25</f>
        <v>1239</v>
      </c>
      <c r="G74" s="77">
        <v>12</v>
      </c>
      <c r="H74" s="78">
        <v>45387</v>
      </c>
      <c r="I74" s="79" t="s">
        <v>14</v>
      </c>
    </row>
    <row r="75" spans="1:9" ht="26.1" customHeight="1" x14ac:dyDescent="0.25">
      <c r="A75" s="75" t="s">
        <v>357</v>
      </c>
      <c r="B75" s="74" t="s">
        <v>154</v>
      </c>
      <c r="C75" s="74" t="s">
        <v>154</v>
      </c>
      <c r="D75" s="75" t="s">
        <v>10</v>
      </c>
      <c r="E75" s="76">
        <f>Sausis!E33+Vasaris!E60+Kovas!E41+Balandis!E52</f>
        <v>8018.3</v>
      </c>
      <c r="F75" s="77">
        <f>Sausis!F33+Vasaris!F60+Kovas!F41+Balandis!F52</f>
        <v>999</v>
      </c>
      <c r="G75" s="73">
        <v>1</v>
      </c>
      <c r="H75" s="78">
        <v>45261</v>
      </c>
      <c r="I75" s="79" t="s">
        <v>123</v>
      </c>
    </row>
    <row r="76" spans="1:9" ht="26.1" customHeight="1" x14ac:dyDescent="0.25">
      <c r="A76" s="75" t="s">
        <v>358</v>
      </c>
      <c r="B76" s="74" t="s">
        <v>295</v>
      </c>
      <c r="C76" s="74" t="s">
        <v>296</v>
      </c>
      <c r="D76" s="75" t="s">
        <v>297</v>
      </c>
      <c r="E76" s="76">
        <f>Vasaris!E33+Kovas!E78+Balandis!E69</f>
        <v>7763.04</v>
      </c>
      <c r="F76" s="77">
        <f>Vasaris!F33+Kovas!F78+Balandis!F69</f>
        <v>1522</v>
      </c>
      <c r="G76" s="77">
        <v>3</v>
      </c>
      <c r="H76" s="78">
        <v>44916</v>
      </c>
      <c r="I76" s="79" t="s">
        <v>11</v>
      </c>
    </row>
    <row r="77" spans="1:9" ht="26.1" customHeight="1" x14ac:dyDescent="0.25">
      <c r="A77" s="75" t="s">
        <v>359</v>
      </c>
      <c r="B77" s="74" t="s">
        <v>453</v>
      </c>
      <c r="C77" s="74" t="s">
        <v>434</v>
      </c>
      <c r="D77" s="75" t="s">
        <v>456</v>
      </c>
      <c r="E77" s="76">
        <f>Kovas!E33+Balandis!E44</f>
        <v>7284</v>
      </c>
      <c r="F77" s="77">
        <f>Kovas!F33+Balandis!F44</f>
        <v>653</v>
      </c>
      <c r="G77" s="73">
        <v>11</v>
      </c>
      <c r="H77" s="78">
        <v>45379</v>
      </c>
      <c r="I77" s="79" t="s">
        <v>16</v>
      </c>
    </row>
    <row r="78" spans="1:9" ht="26.1" customHeight="1" x14ac:dyDescent="0.25">
      <c r="A78" s="75" t="s">
        <v>360</v>
      </c>
      <c r="B78" s="74" t="s">
        <v>229</v>
      </c>
      <c r="C78" s="74" t="s">
        <v>218</v>
      </c>
      <c r="D78" s="75" t="s">
        <v>51</v>
      </c>
      <c r="E78" s="76">
        <f>Sausis!E28+Vasaris!E57</f>
        <v>6915.26</v>
      </c>
      <c r="F78" s="77">
        <f>Sausis!F28+Vasaris!F57</f>
        <v>1185</v>
      </c>
      <c r="G78" s="77">
        <v>10</v>
      </c>
      <c r="H78" s="78">
        <v>45296</v>
      </c>
      <c r="I78" s="79" t="s">
        <v>23</v>
      </c>
    </row>
    <row r="79" spans="1:9" ht="26.1" customHeight="1" x14ac:dyDescent="0.25">
      <c r="A79" s="75" t="s">
        <v>361</v>
      </c>
      <c r="B79" s="74" t="s">
        <v>253</v>
      </c>
      <c r="C79" s="74" t="s">
        <v>252</v>
      </c>
      <c r="D79" s="75" t="s">
        <v>132</v>
      </c>
      <c r="E79" s="76">
        <f>Sausis!E27+Vasaris!E89</f>
        <v>6872.33</v>
      </c>
      <c r="F79" s="77">
        <f>Sausis!F27+Vasaris!F89</f>
        <v>1109</v>
      </c>
      <c r="G79" s="77">
        <v>16</v>
      </c>
      <c r="H79" s="78">
        <v>45296</v>
      </c>
      <c r="I79" s="79" t="s">
        <v>22</v>
      </c>
    </row>
    <row r="80" spans="1:9" ht="26.1" customHeight="1" x14ac:dyDescent="0.25">
      <c r="A80" s="75" t="s">
        <v>362</v>
      </c>
      <c r="B80" s="74" t="s">
        <v>242</v>
      </c>
      <c r="C80" s="74" t="s">
        <v>242</v>
      </c>
      <c r="D80" s="75" t="s">
        <v>10</v>
      </c>
      <c r="E80" s="76">
        <f>Sausis!E40+Vasaris!E36</f>
        <v>6731.94</v>
      </c>
      <c r="F80" s="77">
        <f>Sausis!F40+Vasaris!F36</f>
        <v>984</v>
      </c>
      <c r="G80" s="77">
        <v>1</v>
      </c>
      <c r="H80" s="78">
        <v>45322</v>
      </c>
      <c r="I80" s="79" t="s">
        <v>243</v>
      </c>
    </row>
    <row r="81" spans="1:9" ht="26.1" customHeight="1" x14ac:dyDescent="0.25">
      <c r="A81" s="75" t="s">
        <v>363</v>
      </c>
      <c r="B81" s="74" t="s">
        <v>200</v>
      </c>
      <c r="C81" s="74" t="s">
        <v>201</v>
      </c>
      <c r="D81" s="75" t="s">
        <v>8</v>
      </c>
      <c r="E81" s="76">
        <f>Sausis!E30+Vasaris!E54</f>
        <v>6649.2</v>
      </c>
      <c r="F81" s="77">
        <f>Sausis!F30+Vasaris!F54</f>
        <v>948</v>
      </c>
      <c r="G81" s="77">
        <v>9</v>
      </c>
      <c r="H81" s="78">
        <v>45275</v>
      </c>
      <c r="I81" s="79" t="s">
        <v>16</v>
      </c>
    </row>
    <row r="82" spans="1:9" ht="26.1" customHeight="1" x14ac:dyDescent="0.25">
      <c r="A82" s="75" t="s">
        <v>364</v>
      </c>
      <c r="B82" s="74" t="s">
        <v>447</v>
      </c>
      <c r="C82" s="74" t="s">
        <v>459</v>
      </c>
      <c r="D82" s="75" t="s">
        <v>21</v>
      </c>
      <c r="E82" s="76">
        <f>Kovas!E37+Balandis!E38</f>
        <v>6241.05</v>
      </c>
      <c r="F82" s="77">
        <f>Kovas!F37+Balandis!F38</f>
        <v>1179</v>
      </c>
      <c r="G82" s="73">
        <v>16</v>
      </c>
      <c r="H82" s="78">
        <v>45379</v>
      </c>
      <c r="I82" s="79" t="s">
        <v>16</v>
      </c>
    </row>
    <row r="83" spans="1:9" ht="26.1" customHeight="1" x14ac:dyDescent="0.25">
      <c r="A83" s="75" t="s">
        <v>365</v>
      </c>
      <c r="B83" s="74" t="s">
        <v>465</v>
      </c>
      <c r="C83" s="74" t="s">
        <v>466</v>
      </c>
      <c r="D83" s="75" t="s">
        <v>21</v>
      </c>
      <c r="E83" s="76">
        <f>Kovas!E35+Balandis!E42</f>
        <v>5971.0900000000011</v>
      </c>
      <c r="F83" s="77">
        <f>Kovas!F35+Balandis!F42</f>
        <v>882</v>
      </c>
      <c r="G83" s="73">
        <v>7</v>
      </c>
      <c r="H83" s="78">
        <v>45359</v>
      </c>
      <c r="I83" s="79" t="s">
        <v>30</v>
      </c>
    </row>
    <row r="84" spans="1:9" ht="26.1" customHeight="1" x14ac:dyDescent="0.25">
      <c r="A84" s="75" t="s">
        <v>366</v>
      </c>
      <c r="B84" s="74" t="s">
        <v>227</v>
      </c>
      <c r="C84" s="74" t="s">
        <v>216</v>
      </c>
      <c r="D84" s="75" t="s">
        <v>21</v>
      </c>
      <c r="E84" s="76">
        <f>Sausis!E36+Vasaris!E41</f>
        <v>5849.5</v>
      </c>
      <c r="F84" s="77">
        <f>Sausis!F36+Vasaris!F41</f>
        <v>1036</v>
      </c>
      <c r="G84" s="77">
        <v>5</v>
      </c>
      <c r="H84" s="78">
        <v>45317</v>
      </c>
      <c r="I84" s="79" t="s">
        <v>25</v>
      </c>
    </row>
    <row r="85" spans="1:9" ht="26.1" customHeight="1" x14ac:dyDescent="0.25">
      <c r="A85" s="75" t="s">
        <v>367</v>
      </c>
      <c r="B85" s="74" t="s">
        <v>298</v>
      </c>
      <c r="C85" s="74" t="s">
        <v>299</v>
      </c>
      <c r="D85" s="75" t="s">
        <v>8</v>
      </c>
      <c r="E85" s="76">
        <f>Vasaris!E35</f>
        <v>5753.96</v>
      </c>
      <c r="F85" s="77">
        <f>Vasaris!F35</f>
        <v>847</v>
      </c>
      <c r="G85" s="73">
        <v>12</v>
      </c>
      <c r="H85" s="78">
        <v>45324</v>
      </c>
      <c r="I85" s="79" t="s">
        <v>22</v>
      </c>
    </row>
    <row r="86" spans="1:9" ht="26.1" customHeight="1" x14ac:dyDescent="0.25">
      <c r="A86" s="75" t="s">
        <v>368</v>
      </c>
      <c r="B86" s="74" t="s">
        <v>232</v>
      </c>
      <c r="C86" s="74" t="s">
        <v>437</v>
      </c>
      <c r="D86" s="75" t="s">
        <v>18</v>
      </c>
      <c r="E86" s="76">
        <f>Sausis!E31+Vasaris!E71</f>
        <v>5647.08</v>
      </c>
      <c r="F86" s="77">
        <f>Sausis!F31+Vasaris!F71</f>
        <v>1165</v>
      </c>
      <c r="G86" s="77">
        <v>15</v>
      </c>
      <c r="H86" s="78">
        <v>45303</v>
      </c>
      <c r="I86" s="79" t="s">
        <v>50</v>
      </c>
    </row>
    <row r="87" spans="1:9" ht="26.1" customHeight="1" x14ac:dyDescent="0.25">
      <c r="A87" s="75" t="s">
        <v>369</v>
      </c>
      <c r="B87" s="74" t="s">
        <v>193</v>
      </c>
      <c r="C87" s="74" t="s">
        <v>194</v>
      </c>
      <c r="D87" s="75" t="s">
        <v>8</v>
      </c>
      <c r="E87" s="76">
        <f>Sausis!E29</f>
        <v>5595.97</v>
      </c>
      <c r="F87" s="77">
        <f>Sausis!F29</f>
        <v>894</v>
      </c>
      <c r="G87" s="77">
        <v>5</v>
      </c>
      <c r="H87" s="78">
        <v>45268</v>
      </c>
      <c r="I87" s="79" t="s">
        <v>17</v>
      </c>
    </row>
    <row r="88" spans="1:9" ht="26.1" customHeight="1" x14ac:dyDescent="0.25">
      <c r="A88" s="75" t="s">
        <v>370</v>
      </c>
      <c r="B88" s="74" t="s">
        <v>254</v>
      </c>
      <c r="C88" s="74" t="s">
        <v>255</v>
      </c>
      <c r="D88" s="75" t="s">
        <v>20</v>
      </c>
      <c r="E88" s="76">
        <f>Sausis!E32</f>
        <v>4984.13</v>
      </c>
      <c r="F88" s="77">
        <f>Sausis!F32</f>
        <v>817</v>
      </c>
      <c r="G88" s="77">
        <v>18</v>
      </c>
      <c r="H88" s="78">
        <v>45303</v>
      </c>
      <c r="I88" s="79" t="s">
        <v>9</v>
      </c>
    </row>
    <row r="89" spans="1:9" ht="26.1" customHeight="1" x14ac:dyDescent="0.25">
      <c r="A89" s="75" t="s">
        <v>371</v>
      </c>
      <c r="B89" s="74" t="s">
        <v>552</v>
      </c>
      <c r="C89" s="74" t="s">
        <v>552</v>
      </c>
      <c r="D89" s="75" t="s">
        <v>24</v>
      </c>
      <c r="E89" s="76">
        <f>Balandis!E29</f>
        <v>4946</v>
      </c>
      <c r="F89" s="77">
        <f>Balandis!F29</f>
        <v>979</v>
      </c>
      <c r="G89" s="77">
        <v>10</v>
      </c>
      <c r="H89" s="78">
        <v>45387</v>
      </c>
      <c r="I89" s="79" t="s">
        <v>19</v>
      </c>
    </row>
    <row r="90" spans="1:9" ht="26.1" customHeight="1" x14ac:dyDescent="0.25">
      <c r="A90" s="75" t="s">
        <v>372</v>
      </c>
      <c r="B90" s="74" t="s">
        <v>300</v>
      </c>
      <c r="C90" s="74" t="s">
        <v>301</v>
      </c>
      <c r="D90" s="75" t="s">
        <v>302</v>
      </c>
      <c r="E90" s="76">
        <f>Vasaris!E38+Balandis!E66</f>
        <v>4877.93</v>
      </c>
      <c r="F90" s="77">
        <f>Vasaris!F38+Balandis!F66</f>
        <v>943</v>
      </c>
      <c r="G90" s="77">
        <v>3</v>
      </c>
      <c r="H90" s="78">
        <v>45023</v>
      </c>
      <c r="I90" s="79" t="s">
        <v>11</v>
      </c>
    </row>
    <row r="91" spans="1:9" ht="26.1" customHeight="1" x14ac:dyDescent="0.25">
      <c r="A91" s="75" t="s">
        <v>373</v>
      </c>
      <c r="B91" s="74" t="s">
        <v>563</v>
      </c>
      <c r="C91" s="74" t="s">
        <v>564</v>
      </c>
      <c r="D91" s="75" t="s">
        <v>8</v>
      </c>
      <c r="E91" s="76">
        <f>Balandis!E30</f>
        <v>4752.4399999999996</v>
      </c>
      <c r="F91" s="77">
        <f>Balandis!F30</f>
        <v>669</v>
      </c>
      <c r="G91" s="77">
        <v>2</v>
      </c>
      <c r="H91" s="78">
        <v>45408</v>
      </c>
      <c r="I91" s="79" t="s">
        <v>467</v>
      </c>
    </row>
    <row r="92" spans="1:9" ht="26.1" customHeight="1" x14ac:dyDescent="0.25">
      <c r="A92" s="75" t="s">
        <v>374</v>
      </c>
      <c r="B92" s="74" t="s">
        <v>558</v>
      </c>
      <c r="C92" s="74" t="s">
        <v>559</v>
      </c>
      <c r="D92" s="75" t="s">
        <v>33</v>
      </c>
      <c r="E92" s="76">
        <f>Balandis!E31</f>
        <v>4740.8999999999996</v>
      </c>
      <c r="F92" s="77">
        <f>Balandis!F31</f>
        <v>849</v>
      </c>
      <c r="G92" s="77">
        <v>4</v>
      </c>
      <c r="H92" s="78">
        <v>45401</v>
      </c>
      <c r="I92" s="79" t="s">
        <v>25</v>
      </c>
    </row>
    <row r="93" spans="1:9" ht="26.1" customHeight="1" x14ac:dyDescent="0.25">
      <c r="A93" s="75" t="s">
        <v>375</v>
      </c>
      <c r="B93" s="74" t="s">
        <v>412</v>
      </c>
      <c r="C93" s="74" t="s">
        <v>413</v>
      </c>
      <c r="D93" s="75" t="s">
        <v>414</v>
      </c>
      <c r="E93" s="76">
        <f>Kovas!E46+Balandis!E33</f>
        <v>4655.41</v>
      </c>
      <c r="F93" s="77">
        <f>Kovas!F46+Balandis!F33</f>
        <v>1063</v>
      </c>
      <c r="G93" s="73">
        <v>11</v>
      </c>
      <c r="H93" s="78">
        <v>45380</v>
      </c>
      <c r="I93" s="79" t="s">
        <v>15</v>
      </c>
    </row>
    <row r="94" spans="1:9" ht="26.1" customHeight="1" x14ac:dyDescent="0.25">
      <c r="A94" s="75" t="s">
        <v>376</v>
      </c>
      <c r="B94" s="74" t="s">
        <v>311</v>
      </c>
      <c r="C94" s="74" t="s">
        <v>309</v>
      </c>
      <c r="D94" s="75" t="s">
        <v>8</v>
      </c>
      <c r="E94" s="76">
        <f>Vasaris!E37</f>
        <v>4578.6000000000004</v>
      </c>
      <c r="F94" s="77">
        <f>Vasaris!F37</f>
        <v>788</v>
      </c>
      <c r="G94" s="73">
        <v>7</v>
      </c>
      <c r="H94" s="78">
        <v>45338</v>
      </c>
      <c r="I94" s="79" t="s">
        <v>25</v>
      </c>
    </row>
    <row r="95" spans="1:9" ht="26.1" customHeight="1" x14ac:dyDescent="0.25">
      <c r="A95" s="75" t="s">
        <v>377</v>
      </c>
      <c r="B95" s="74" t="s">
        <v>231</v>
      </c>
      <c r="C95" s="74" t="s">
        <v>220</v>
      </c>
      <c r="D95" s="75" t="s">
        <v>18</v>
      </c>
      <c r="E95" s="76">
        <f>Sausis!E34+Vasaris!E67</f>
        <v>4362.6000000000004</v>
      </c>
      <c r="F95" s="77">
        <f>Sausis!F34+Vasaris!F67</f>
        <v>824</v>
      </c>
      <c r="G95" s="77">
        <v>8</v>
      </c>
      <c r="H95" s="78">
        <v>45303</v>
      </c>
      <c r="I95" s="79" t="s">
        <v>25</v>
      </c>
    </row>
    <row r="96" spans="1:9" ht="26.1" customHeight="1" x14ac:dyDescent="0.25">
      <c r="A96" s="75" t="s">
        <v>378</v>
      </c>
      <c r="B96" s="74" t="s">
        <v>335</v>
      </c>
      <c r="C96" s="74" t="s">
        <v>336</v>
      </c>
      <c r="D96" s="75" t="s">
        <v>21</v>
      </c>
      <c r="E96" s="76">
        <f>Vasaris!E47+Kovas!E42</f>
        <v>3756.31</v>
      </c>
      <c r="F96" s="77">
        <f>Vasaris!F47+Kovas!F42</f>
        <v>697</v>
      </c>
      <c r="G96" s="73">
        <v>4</v>
      </c>
      <c r="H96" s="78">
        <v>45338</v>
      </c>
      <c r="I96" s="79" t="s">
        <v>30</v>
      </c>
    </row>
    <row r="97" spans="1:9" ht="26.1" customHeight="1" x14ac:dyDescent="0.25">
      <c r="A97" s="75" t="s">
        <v>379</v>
      </c>
      <c r="B97" s="74" t="s">
        <v>463</v>
      </c>
      <c r="C97" s="74" t="s">
        <v>323</v>
      </c>
      <c r="D97" s="75" t="s">
        <v>324</v>
      </c>
      <c r="E97" s="76">
        <f>Vasaris!E42+Kovas!E90+Balandis!E56</f>
        <v>3549.7</v>
      </c>
      <c r="F97" s="77">
        <f>Vasaris!F42+Kovas!F90+Balandis!F56</f>
        <v>510</v>
      </c>
      <c r="G97" s="73">
        <v>9</v>
      </c>
      <c r="H97" s="78">
        <v>45379</v>
      </c>
      <c r="I97" s="79" t="s">
        <v>16</v>
      </c>
    </row>
    <row r="98" spans="1:9" ht="26.1" customHeight="1" x14ac:dyDescent="0.25">
      <c r="A98" s="75" t="s">
        <v>380</v>
      </c>
      <c r="B98" s="74" t="s">
        <v>444</v>
      </c>
      <c r="C98" s="74" t="s">
        <v>425</v>
      </c>
      <c r="D98" s="79" t="s">
        <v>457</v>
      </c>
      <c r="E98" s="76">
        <f>Kovas!E54+Balandis!E37</f>
        <v>3477.43</v>
      </c>
      <c r="F98" s="77">
        <f>Kovas!F54+Balandis!F37</f>
        <v>578</v>
      </c>
      <c r="G98" s="73">
        <v>15</v>
      </c>
      <c r="H98" s="78">
        <v>45379</v>
      </c>
      <c r="I98" s="79" t="s">
        <v>16</v>
      </c>
    </row>
    <row r="99" spans="1:9" ht="26.1" customHeight="1" x14ac:dyDescent="0.25">
      <c r="A99" s="75" t="s">
        <v>381</v>
      </c>
      <c r="B99" s="74" t="s">
        <v>331</v>
      </c>
      <c r="C99" s="74" t="s">
        <v>331</v>
      </c>
      <c r="D99" s="75" t="s">
        <v>10</v>
      </c>
      <c r="E99" s="76">
        <f>Vasaris!E48+Kovas!E45</f>
        <v>3426</v>
      </c>
      <c r="F99" s="77">
        <f>Vasaris!F48+Kovas!F45</f>
        <v>587</v>
      </c>
      <c r="G99" s="73">
        <v>3</v>
      </c>
      <c r="H99" s="78">
        <v>45338</v>
      </c>
      <c r="I99" s="79" t="s">
        <v>332</v>
      </c>
    </row>
    <row r="100" spans="1:9" ht="26.1" customHeight="1" x14ac:dyDescent="0.25">
      <c r="A100" s="75" t="s">
        <v>382</v>
      </c>
      <c r="B100" s="74" t="s">
        <v>445</v>
      </c>
      <c r="C100" s="74" t="s">
        <v>426</v>
      </c>
      <c r="D100" s="75" t="s">
        <v>458</v>
      </c>
      <c r="E100" s="76">
        <f>Kovas!E60+Balandis!E36</f>
        <v>3392.33</v>
      </c>
      <c r="F100" s="77">
        <f>Kovas!F60+Balandis!F36</f>
        <v>540</v>
      </c>
      <c r="G100" s="73">
        <v>12</v>
      </c>
      <c r="H100" s="78">
        <v>45379</v>
      </c>
      <c r="I100" s="79" t="s">
        <v>16</v>
      </c>
    </row>
    <row r="101" spans="1:9" ht="26.1" customHeight="1" x14ac:dyDescent="0.25">
      <c r="A101" s="75" t="s">
        <v>383</v>
      </c>
      <c r="B101" s="74" t="s">
        <v>150</v>
      </c>
      <c r="C101" s="74" t="s">
        <v>150</v>
      </c>
      <c r="D101" s="75" t="s">
        <v>183</v>
      </c>
      <c r="E101" s="76">
        <f>Sausis!E35+Vasaris!E83</f>
        <v>3196</v>
      </c>
      <c r="F101" s="77">
        <f>Sausis!F35+Vasaris!F83</f>
        <v>612</v>
      </c>
      <c r="G101" s="73">
        <v>2</v>
      </c>
      <c r="H101" s="78">
        <v>45259</v>
      </c>
      <c r="I101" s="79" t="s">
        <v>151</v>
      </c>
    </row>
    <row r="102" spans="1:9" ht="26.1" customHeight="1" x14ac:dyDescent="0.25">
      <c r="A102" s="75" t="s">
        <v>384</v>
      </c>
      <c r="B102" s="74" t="s">
        <v>344</v>
      </c>
      <c r="C102" s="74" t="s">
        <v>345</v>
      </c>
      <c r="D102" s="75" t="s">
        <v>346</v>
      </c>
      <c r="E102" s="76">
        <f>Vasaris!E51+Kovas!E44</f>
        <v>3193.9</v>
      </c>
      <c r="F102" s="77">
        <f>Vasaris!F51+Kovas!F44</f>
        <v>530</v>
      </c>
      <c r="G102" s="73">
        <v>7</v>
      </c>
      <c r="H102" s="78">
        <v>45345</v>
      </c>
      <c r="I102" s="79" t="s">
        <v>123</v>
      </c>
    </row>
    <row r="103" spans="1:9" ht="26.1" customHeight="1" x14ac:dyDescent="0.25">
      <c r="A103" s="75" t="s">
        <v>385</v>
      </c>
      <c r="B103" s="74" t="s">
        <v>152</v>
      </c>
      <c r="C103" s="74" t="s">
        <v>153</v>
      </c>
      <c r="D103" s="75" t="s">
        <v>32</v>
      </c>
      <c r="E103" s="76">
        <f>Sausis!E37+Vasaris!E69</f>
        <v>3059</v>
      </c>
      <c r="F103" s="77">
        <f>Sausis!F37+Vasaris!F69</f>
        <v>458</v>
      </c>
      <c r="G103" s="73">
        <v>2</v>
      </c>
      <c r="H103" s="78">
        <v>45254</v>
      </c>
      <c r="I103" s="79" t="s">
        <v>25</v>
      </c>
    </row>
    <row r="104" spans="1:9" ht="26.1" customHeight="1" x14ac:dyDescent="0.25">
      <c r="A104" s="75" t="s">
        <v>386</v>
      </c>
      <c r="B104" s="74" t="s">
        <v>320</v>
      </c>
      <c r="C104" s="74" t="s">
        <v>320</v>
      </c>
      <c r="D104" s="75" t="s">
        <v>321</v>
      </c>
      <c r="E104" s="76">
        <f>Vasaris!E52+Kovas!E57+Balandis!E51</f>
        <v>3009.4000000000005</v>
      </c>
      <c r="F104" s="77">
        <f>Vasaris!F52+Kovas!F57+Balandis!F51</f>
        <v>539</v>
      </c>
      <c r="G104" s="73">
        <v>8</v>
      </c>
      <c r="H104" s="78">
        <v>45379</v>
      </c>
      <c r="I104" s="79" t="s">
        <v>16</v>
      </c>
    </row>
    <row r="105" spans="1:9" ht="26.1" customHeight="1" x14ac:dyDescent="0.25">
      <c r="A105" s="75" t="s">
        <v>387</v>
      </c>
      <c r="B105" s="74" t="s">
        <v>448</v>
      </c>
      <c r="C105" s="74" t="s">
        <v>428</v>
      </c>
      <c r="D105" s="75" t="s">
        <v>21</v>
      </c>
      <c r="E105" s="76">
        <f>Kovas!E47+Balandis!E40</f>
        <v>2857.6</v>
      </c>
      <c r="F105" s="77">
        <f>Kovas!F47+Balandis!F40</f>
        <v>489</v>
      </c>
      <c r="G105" s="73">
        <v>10</v>
      </c>
      <c r="H105" s="78">
        <v>45379</v>
      </c>
      <c r="I105" s="79" t="s">
        <v>16</v>
      </c>
    </row>
    <row r="106" spans="1:9" ht="26.1" customHeight="1" x14ac:dyDescent="0.25">
      <c r="A106" s="75" t="s">
        <v>477</v>
      </c>
      <c r="B106" s="74" t="s">
        <v>126</v>
      </c>
      <c r="C106" s="74" t="s">
        <v>126</v>
      </c>
      <c r="D106" s="75" t="s">
        <v>127</v>
      </c>
      <c r="E106" s="76">
        <f>Sausis!E41+Vasaris!E56+Kovas!E80</f>
        <v>2605.9</v>
      </c>
      <c r="F106" s="77">
        <f>Sausis!F41+Vasaris!F56+Kovas!F80</f>
        <v>429</v>
      </c>
      <c r="G106" s="77">
        <v>3</v>
      </c>
      <c r="H106" s="78">
        <v>45191</v>
      </c>
      <c r="I106" s="79" t="s">
        <v>16</v>
      </c>
    </row>
    <row r="107" spans="1:9" ht="26.1" customHeight="1" x14ac:dyDescent="0.25">
      <c r="A107" s="75" t="s">
        <v>478</v>
      </c>
      <c r="B107" s="74" t="s">
        <v>121</v>
      </c>
      <c r="C107" s="74" t="s">
        <v>122</v>
      </c>
      <c r="D107" s="75" t="s">
        <v>20</v>
      </c>
      <c r="E107" s="76">
        <f>Sausis!E62+Vasaris!E88+Kovas!E39</f>
        <v>2448.42</v>
      </c>
      <c r="F107" s="77">
        <f>Sausis!F62+Vasaris!F88+Kovas!F39</f>
        <v>326</v>
      </c>
      <c r="G107" s="77">
        <v>1</v>
      </c>
      <c r="H107" s="78">
        <v>45128</v>
      </c>
      <c r="I107" s="79" t="s">
        <v>11</v>
      </c>
    </row>
    <row r="108" spans="1:9" ht="26.1" customHeight="1" x14ac:dyDescent="0.25">
      <c r="A108" s="75" t="s">
        <v>479</v>
      </c>
      <c r="B108" s="74" t="s">
        <v>134</v>
      </c>
      <c r="C108" s="74" t="s">
        <v>135</v>
      </c>
      <c r="D108" s="75" t="s">
        <v>136</v>
      </c>
      <c r="E108" s="76">
        <f>Sausis!E38+Vasaris!E78</f>
        <v>2298.4</v>
      </c>
      <c r="F108" s="77">
        <f>Sausis!F38+Vasaris!F78</f>
        <v>328</v>
      </c>
      <c r="G108" s="73">
        <v>3</v>
      </c>
      <c r="H108" s="78">
        <v>45219</v>
      </c>
      <c r="I108" s="79" t="s">
        <v>137</v>
      </c>
    </row>
    <row r="109" spans="1:9" ht="26.1" customHeight="1" x14ac:dyDescent="0.25">
      <c r="A109" s="75" t="s">
        <v>480</v>
      </c>
      <c r="B109" s="74" t="s">
        <v>449</v>
      </c>
      <c r="C109" s="74" t="s">
        <v>430</v>
      </c>
      <c r="D109" s="75" t="s">
        <v>24</v>
      </c>
      <c r="E109" s="76">
        <f>Kovas!E49+Balandis!E46</f>
        <v>2273.8000000000002</v>
      </c>
      <c r="F109" s="77">
        <f>Kovas!F49+Balandis!F46</f>
        <v>403</v>
      </c>
      <c r="G109" s="73">
        <v>6</v>
      </c>
      <c r="H109" s="78">
        <v>45379</v>
      </c>
      <c r="I109" s="79" t="s">
        <v>16</v>
      </c>
    </row>
    <row r="110" spans="1:9" ht="26.1" customHeight="1" x14ac:dyDescent="0.25">
      <c r="A110" s="75" t="s">
        <v>481</v>
      </c>
      <c r="B110" s="74" t="s">
        <v>187</v>
      </c>
      <c r="C110" s="74" t="s">
        <v>188</v>
      </c>
      <c r="D110" s="75" t="s">
        <v>29</v>
      </c>
      <c r="E110" s="76">
        <f>Sausis!E42+Vasaris!E68+Kovas!E77+Balandis!E78</f>
        <v>2187.37</v>
      </c>
      <c r="F110" s="77">
        <f>Sausis!F42+Vasaris!F68+Kovas!F77+Balandis!F78</f>
        <v>494</v>
      </c>
      <c r="G110" s="77">
        <v>5</v>
      </c>
      <c r="H110" s="78">
        <v>45289</v>
      </c>
      <c r="I110" s="79" t="s">
        <v>23</v>
      </c>
    </row>
    <row r="111" spans="1:9" ht="26.1" customHeight="1" x14ac:dyDescent="0.25">
      <c r="A111" s="75" t="s">
        <v>482</v>
      </c>
      <c r="B111" s="74" t="s">
        <v>337</v>
      </c>
      <c r="C111" s="74" t="s">
        <v>338</v>
      </c>
      <c r="D111" s="75" t="s">
        <v>21</v>
      </c>
      <c r="E111" s="76">
        <f>Vasaris!E45</f>
        <v>2132.5300000000002</v>
      </c>
      <c r="F111" s="77">
        <f>Vasaris!F45</f>
        <v>321</v>
      </c>
      <c r="G111" s="77">
        <v>6</v>
      </c>
      <c r="H111" s="78">
        <v>44966</v>
      </c>
      <c r="I111" s="79" t="s">
        <v>30</v>
      </c>
    </row>
    <row r="112" spans="1:9" ht="26.1" customHeight="1" x14ac:dyDescent="0.25">
      <c r="A112" s="75" t="s">
        <v>483</v>
      </c>
      <c r="B112" s="74" t="s">
        <v>565</v>
      </c>
      <c r="C112" s="74" t="s">
        <v>566</v>
      </c>
      <c r="D112" s="75" t="s">
        <v>21</v>
      </c>
      <c r="E112" s="76">
        <f>Balandis!E39</f>
        <v>2045.3</v>
      </c>
      <c r="F112" s="77">
        <f>Balandis!F39</f>
        <v>300</v>
      </c>
      <c r="G112" s="77">
        <v>7</v>
      </c>
      <c r="H112" s="78">
        <v>45408</v>
      </c>
      <c r="I112" s="79" t="s">
        <v>30</v>
      </c>
    </row>
    <row r="113" spans="1:9" ht="26.1" customHeight="1" x14ac:dyDescent="0.25">
      <c r="A113" s="75" t="s">
        <v>484</v>
      </c>
      <c r="B113" s="74" t="s">
        <v>305</v>
      </c>
      <c r="C113" s="74" t="s">
        <v>306</v>
      </c>
      <c r="D113" s="75" t="s">
        <v>307</v>
      </c>
      <c r="E113" s="76">
        <f>Vasaris!E49</f>
        <v>1916.88</v>
      </c>
      <c r="F113" s="77">
        <f>Vasaris!F49</f>
        <v>339</v>
      </c>
      <c r="G113" s="73">
        <v>6</v>
      </c>
      <c r="H113" s="78">
        <v>45345</v>
      </c>
      <c r="I113" s="79" t="s">
        <v>25</v>
      </c>
    </row>
    <row r="114" spans="1:9" ht="26.1" customHeight="1" x14ac:dyDescent="0.25">
      <c r="A114" s="75" t="s">
        <v>485</v>
      </c>
      <c r="B114" s="74" t="s">
        <v>34</v>
      </c>
      <c r="C114" s="74" t="s">
        <v>35</v>
      </c>
      <c r="D114" s="75" t="s">
        <v>33</v>
      </c>
      <c r="E114" s="76">
        <f>Sausis!E50+Vasaris!E61+Kovas!E75+Balandis!E63</f>
        <v>1804.85</v>
      </c>
      <c r="F114" s="77">
        <f>Sausis!F50+Vasaris!F61+Kovas!F75+Balandis!F63</f>
        <v>543</v>
      </c>
      <c r="G114" s="73">
        <v>3</v>
      </c>
      <c r="H114" s="78">
        <v>44855</v>
      </c>
      <c r="I114" s="79" t="s">
        <v>14</v>
      </c>
    </row>
    <row r="115" spans="1:9" ht="26.1" customHeight="1" x14ac:dyDescent="0.25">
      <c r="A115" s="75" t="s">
        <v>486</v>
      </c>
      <c r="B115" s="74" t="s">
        <v>202</v>
      </c>
      <c r="C115" s="74" t="s">
        <v>203</v>
      </c>
      <c r="D115" s="75" t="s">
        <v>29</v>
      </c>
      <c r="E115" s="76">
        <f>Sausis!E44+Vasaris!E70+Kovas!E65</f>
        <v>1803.5</v>
      </c>
      <c r="F115" s="77">
        <f>Sausis!F44+Vasaris!F70+Kovas!F65</f>
        <v>426</v>
      </c>
      <c r="G115" s="77">
        <v>5</v>
      </c>
      <c r="H115" s="78">
        <v>45282</v>
      </c>
      <c r="I115" s="79" t="s">
        <v>16</v>
      </c>
    </row>
    <row r="116" spans="1:9" ht="26.1" customHeight="1" x14ac:dyDescent="0.25">
      <c r="A116" s="75" t="s">
        <v>487</v>
      </c>
      <c r="B116" s="74" t="s">
        <v>419</v>
      </c>
      <c r="C116" s="74" t="s">
        <v>420</v>
      </c>
      <c r="D116" s="75" t="s">
        <v>8</v>
      </c>
      <c r="E116" s="76">
        <f>Kovas!E62+Balandis!E45</f>
        <v>1732.7</v>
      </c>
      <c r="F116" s="77">
        <f>Kovas!F62+Balandis!F45</f>
        <v>286</v>
      </c>
      <c r="G116" s="73">
        <v>4</v>
      </c>
      <c r="H116" s="78">
        <v>45226</v>
      </c>
      <c r="I116" s="79" t="s">
        <v>11</v>
      </c>
    </row>
    <row r="117" spans="1:9" ht="26.1" customHeight="1" x14ac:dyDescent="0.25">
      <c r="A117" s="75" t="s">
        <v>488</v>
      </c>
      <c r="B117" s="74" t="s">
        <v>129</v>
      </c>
      <c r="C117" s="74" t="s">
        <v>475</v>
      </c>
      <c r="D117" s="75" t="s">
        <v>49</v>
      </c>
      <c r="E117" s="76">
        <f>Sausis!E56+Kovas!E74+Balandis!E48</f>
        <v>1645.39</v>
      </c>
      <c r="F117" s="77">
        <f>Sausis!F56+Kovas!F74+Balandis!F48</f>
        <v>339</v>
      </c>
      <c r="G117" s="77">
        <v>4</v>
      </c>
      <c r="H117" s="78">
        <v>45226</v>
      </c>
      <c r="I117" s="79" t="s">
        <v>118</v>
      </c>
    </row>
    <row r="118" spans="1:9" ht="26.1" customHeight="1" x14ac:dyDescent="0.25">
      <c r="A118" s="75" t="s">
        <v>489</v>
      </c>
      <c r="B118" s="74" t="s">
        <v>31</v>
      </c>
      <c r="C118" s="74" t="s">
        <v>31</v>
      </c>
      <c r="D118" s="75" t="s">
        <v>10</v>
      </c>
      <c r="E118" s="76">
        <f>Sausis!E59+Vasaris!E77+Kovas!E51+Balandis!E76</f>
        <v>1378.63</v>
      </c>
      <c r="F118" s="77">
        <f>Sausis!F59+Vasaris!F77+Kovas!F51+Balandis!F76</f>
        <v>373</v>
      </c>
      <c r="G118" s="73">
        <v>4</v>
      </c>
      <c r="H118" s="78">
        <v>44659</v>
      </c>
      <c r="I118" s="79" t="s">
        <v>14</v>
      </c>
    </row>
    <row r="119" spans="1:9" ht="26.1" customHeight="1" x14ac:dyDescent="0.25">
      <c r="A119" s="75" t="s">
        <v>490</v>
      </c>
      <c r="B119" s="74" t="s">
        <v>168</v>
      </c>
      <c r="C119" s="74" t="s">
        <v>169</v>
      </c>
      <c r="D119" s="75" t="s">
        <v>24</v>
      </c>
      <c r="E119" s="76">
        <f>Sausis!E43</f>
        <v>1314</v>
      </c>
      <c r="F119" s="77">
        <f>Sausis!F43</f>
        <v>260</v>
      </c>
      <c r="G119" s="77">
        <v>4</v>
      </c>
      <c r="H119" s="78">
        <v>45268</v>
      </c>
      <c r="I119" s="79" t="s">
        <v>19</v>
      </c>
    </row>
    <row r="120" spans="1:9" ht="26.1" customHeight="1" x14ac:dyDescent="0.25">
      <c r="A120" s="75" t="s">
        <v>491</v>
      </c>
      <c r="B120" s="74" t="s">
        <v>289</v>
      </c>
      <c r="C120" s="74" t="s">
        <v>290</v>
      </c>
      <c r="D120" s="75" t="s">
        <v>21</v>
      </c>
      <c r="E120" s="76">
        <f>Vasaris!E59+Kovas!E67</f>
        <v>1271</v>
      </c>
      <c r="F120" s="77">
        <f>Vasaris!F59+Kovas!F67</f>
        <v>279</v>
      </c>
      <c r="G120" s="77">
        <v>2</v>
      </c>
      <c r="H120" s="78">
        <v>45233</v>
      </c>
      <c r="I120" s="79" t="s">
        <v>23</v>
      </c>
    </row>
    <row r="121" spans="1:9" ht="26.1" customHeight="1" x14ac:dyDescent="0.25">
      <c r="A121" s="75" t="s">
        <v>492</v>
      </c>
      <c r="B121" s="74" t="s">
        <v>185</v>
      </c>
      <c r="C121" s="74" t="s">
        <v>184</v>
      </c>
      <c r="D121" s="75" t="s">
        <v>186</v>
      </c>
      <c r="E121" s="76">
        <f>Sausis!E46+Vasaris!E64+Kovas!E72</f>
        <v>1162.0999999999999</v>
      </c>
      <c r="F121" s="77">
        <f>Sausis!F46+Vasaris!F64+Kovas!F72</f>
        <v>258</v>
      </c>
      <c r="G121" s="77">
        <v>3</v>
      </c>
      <c r="H121" s="78">
        <v>45275</v>
      </c>
      <c r="I121" s="79" t="s">
        <v>181</v>
      </c>
    </row>
    <row r="122" spans="1:9" ht="26.1" customHeight="1" x14ac:dyDescent="0.25">
      <c r="A122" s="75" t="s">
        <v>493</v>
      </c>
      <c r="B122" s="74" t="s">
        <v>452</v>
      </c>
      <c r="C122" s="74" t="s">
        <v>433</v>
      </c>
      <c r="D122" s="75" t="s">
        <v>33</v>
      </c>
      <c r="E122" s="76">
        <f>Kovas!E56+Balandis!E62</f>
        <v>1121.3</v>
      </c>
      <c r="F122" s="77">
        <f>Kovas!F56+Balandis!F62</f>
        <v>206</v>
      </c>
      <c r="G122" s="73">
        <v>7</v>
      </c>
      <c r="H122" s="78">
        <v>45379</v>
      </c>
      <c r="I122" s="79" t="s">
        <v>16</v>
      </c>
    </row>
    <row r="123" spans="1:9" ht="26.1" customHeight="1" x14ac:dyDescent="0.25">
      <c r="A123" s="75" t="s">
        <v>494</v>
      </c>
      <c r="B123" s="74" t="s">
        <v>418</v>
      </c>
      <c r="C123" s="74" t="s">
        <v>474</v>
      </c>
      <c r="D123" s="75" t="s">
        <v>8</v>
      </c>
      <c r="E123" s="76">
        <f>Kovas!E48</f>
        <v>1072.32</v>
      </c>
      <c r="F123" s="77">
        <f>Kovas!F48</f>
        <v>133</v>
      </c>
      <c r="G123" s="73">
        <v>2</v>
      </c>
      <c r="H123" s="78">
        <v>45219</v>
      </c>
      <c r="I123" s="79" t="s">
        <v>118</v>
      </c>
    </row>
    <row r="124" spans="1:9" ht="26.1" customHeight="1" x14ac:dyDescent="0.25">
      <c r="A124" s="75" t="s">
        <v>495</v>
      </c>
      <c r="B124" s="74" t="s">
        <v>328</v>
      </c>
      <c r="C124" s="74" t="s">
        <v>329</v>
      </c>
      <c r="D124" s="75" t="s">
        <v>8</v>
      </c>
      <c r="E124" s="76">
        <f>Vasaris!E81+Kovas!E52</f>
        <v>956</v>
      </c>
      <c r="F124" s="77">
        <f>Vasaris!F81+Kovas!F52</f>
        <v>204</v>
      </c>
      <c r="G124" s="77">
        <v>1</v>
      </c>
      <c r="H124" s="78">
        <v>44967</v>
      </c>
      <c r="I124" s="79" t="s">
        <v>16</v>
      </c>
    </row>
    <row r="125" spans="1:9" ht="26.1" customHeight="1" x14ac:dyDescent="0.25">
      <c r="A125" s="75" t="s">
        <v>496</v>
      </c>
      <c r="B125" s="74" t="s">
        <v>233</v>
      </c>
      <c r="C125" s="74" t="s">
        <v>221</v>
      </c>
      <c r="D125" s="75" t="s">
        <v>29</v>
      </c>
      <c r="E125" s="76">
        <f>Sausis!E65+Vasaris!E74+Kovas!E58</f>
        <v>904.5</v>
      </c>
      <c r="F125" s="77">
        <f>Sausis!F65+Vasaris!F74+Kovas!F58</f>
        <v>318</v>
      </c>
      <c r="G125" s="77">
        <v>2</v>
      </c>
      <c r="H125" s="78">
        <v>45317</v>
      </c>
      <c r="I125" s="101" t="s">
        <v>236</v>
      </c>
    </row>
    <row r="126" spans="1:9" ht="26.1" customHeight="1" x14ac:dyDescent="0.25">
      <c r="A126" s="75" t="s">
        <v>497</v>
      </c>
      <c r="B126" s="74" t="s">
        <v>286</v>
      </c>
      <c r="C126" s="74" t="s">
        <v>287</v>
      </c>
      <c r="D126" s="75" t="s">
        <v>288</v>
      </c>
      <c r="E126" s="76">
        <f>Vasaris!E62+Kovas!E73</f>
        <v>867.5</v>
      </c>
      <c r="F126" s="77">
        <f>Vasaris!F62+Kovas!F73</f>
        <v>175</v>
      </c>
      <c r="G126" s="73">
        <v>5</v>
      </c>
      <c r="H126" s="78">
        <v>45331</v>
      </c>
      <c r="I126" s="79" t="s">
        <v>236</v>
      </c>
    </row>
    <row r="127" spans="1:9" ht="26.1" customHeight="1" x14ac:dyDescent="0.25">
      <c r="A127" s="75" t="s">
        <v>498</v>
      </c>
      <c r="B127" s="74" t="s">
        <v>470</v>
      </c>
      <c r="C127" s="74" t="s">
        <v>471</v>
      </c>
      <c r="D127" s="75" t="s">
        <v>21</v>
      </c>
      <c r="E127" s="76">
        <f>Kovas!E55</f>
        <v>730.5</v>
      </c>
      <c r="F127" s="77">
        <f>Kovas!F55</f>
        <v>190</v>
      </c>
      <c r="G127" s="73">
        <v>4</v>
      </c>
      <c r="H127" s="78">
        <v>45352</v>
      </c>
      <c r="I127" s="79" t="s">
        <v>23</v>
      </c>
    </row>
    <row r="128" spans="1:9" ht="26.1" customHeight="1" x14ac:dyDescent="0.25">
      <c r="A128" s="75" t="s">
        <v>499</v>
      </c>
      <c r="B128" s="74" t="s">
        <v>330</v>
      </c>
      <c r="C128" s="74" t="s">
        <v>330</v>
      </c>
      <c r="D128" s="75" t="s">
        <v>10</v>
      </c>
      <c r="E128" s="76">
        <f>Vasaris!E66+Balandis!E77</f>
        <v>676.1</v>
      </c>
      <c r="F128" s="77">
        <f>Vasaris!F66+Balandis!F77</f>
        <v>135</v>
      </c>
      <c r="G128" s="77">
        <v>2</v>
      </c>
      <c r="H128" s="78">
        <v>44834</v>
      </c>
      <c r="I128" s="79" t="s">
        <v>16</v>
      </c>
    </row>
    <row r="129" spans="1:9" ht="26.1" customHeight="1" x14ac:dyDescent="0.25">
      <c r="A129" s="75" t="s">
        <v>500</v>
      </c>
      <c r="B129" s="97" t="s">
        <v>303</v>
      </c>
      <c r="C129" s="97" t="s">
        <v>304</v>
      </c>
      <c r="D129" s="98" t="s">
        <v>8</v>
      </c>
      <c r="E129" s="76">
        <f>Vasaris!E84+Kovas!E63+Balandis!E74</f>
        <v>672.84000000000015</v>
      </c>
      <c r="F129" s="77">
        <f>Vasaris!F84+Kovas!F63+Balandis!F74</f>
        <v>199</v>
      </c>
      <c r="G129" s="73">
        <v>2</v>
      </c>
      <c r="H129" s="78">
        <v>44400</v>
      </c>
      <c r="I129" s="99" t="s">
        <v>9</v>
      </c>
    </row>
    <row r="130" spans="1:9" ht="26.1" customHeight="1" x14ac:dyDescent="0.25">
      <c r="A130" s="75" t="s">
        <v>501</v>
      </c>
      <c r="B130" s="74" t="s">
        <v>421</v>
      </c>
      <c r="C130" s="74" t="s">
        <v>476</v>
      </c>
      <c r="D130" s="75" t="s">
        <v>8</v>
      </c>
      <c r="E130" s="76">
        <f>Kovas!E86+Balandis!E55</f>
        <v>663.09999999999991</v>
      </c>
      <c r="F130" s="77">
        <f>Kovas!F86+Balandis!F55</f>
        <v>134</v>
      </c>
      <c r="G130" s="73">
        <v>4</v>
      </c>
      <c r="H130" s="78">
        <v>45072</v>
      </c>
      <c r="I130" s="79" t="s">
        <v>9</v>
      </c>
    </row>
    <row r="131" spans="1:9" ht="26.1" customHeight="1" x14ac:dyDescent="0.25">
      <c r="A131" s="75" t="s">
        <v>502</v>
      </c>
      <c r="B131" s="74" t="s">
        <v>553</v>
      </c>
      <c r="C131" s="74" t="s">
        <v>554</v>
      </c>
      <c r="D131" s="75" t="s">
        <v>555</v>
      </c>
      <c r="E131" s="76">
        <f>Balandis!E54</f>
        <v>637.4</v>
      </c>
      <c r="F131" s="77">
        <f>Balandis!F54</f>
        <v>116</v>
      </c>
      <c r="G131" s="77">
        <v>7</v>
      </c>
      <c r="H131" s="78">
        <v>45387</v>
      </c>
      <c r="I131" s="79" t="s">
        <v>556</v>
      </c>
    </row>
    <row r="132" spans="1:9" ht="26.1" customHeight="1" x14ac:dyDescent="0.25">
      <c r="A132" s="75" t="s">
        <v>503</v>
      </c>
      <c r="B132" s="74" t="s">
        <v>282</v>
      </c>
      <c r="C132" s="74" t="s">
        <v>282</v>
      </c>
      <c r="D132" s="75" t="s">
        <v>10</v>
      </c>
      <c r="E132" s="76">
        <f>Vasaris!E75+Kovas!E64</f>
        <v>634</v>
      </c>
      <c r="F132" s="77">
        <f>Vasaris!F75+Kovas!F64</f>
        <v>152</v>
      </c>
      <c r="G132" s="77">
        <v>2</v>
      </c>
      <c r="H132" s="78">
        <v>44974</v>
      </c>
      <c r="I132" s="79" t="s">
        <v>14</v>
      </c>
    </row>
    <row r="133" spans="1:9" ht="26.1" customHeight="1" x14ac:dyDescent="0.25">
      <c r="A133" s="75" t="s">
        <v>504</v>
      </c>
      <c r="B133" s="74" t="s">
        <v>415</v>
      </c>
      <c r="C133" s="74" t="s">
        <v>416</v>
      </c>
      <c r="D133" s="75" t="s">
        <v>21</v>
      </c>
      <c r="E133" s="76">
        <f>Kovas!E59</f>
        <v>592</v>
      </c>
      <c r="F133" s="77">
        <f>Kovas!F59</f>
        <v>104</v>
      </c>
      <c r="G133" s="73">
        <v>1</v>
      </c>
      <c r="H133" s="78">
        <v>45170</v>
      </c>
      <c r="I133" s="79" t="s">
        <v>23</v>
      </c>
    </row>
    <row r="134" spans="1:9" ht="26.1" customHeight="1" x14ac:dyDescent="0.25">
      <c r="A134" s="75" t="s">
        <v>505</v>
      </c>
      <c r="B134" s="74" t="s">
        <v>27</v>
      </c>
      <c r="C134" s="74" t="s">
        <v>28</v>
      </c>
      <c r="D134" s="75" t="s">
        <v>18</v>
      </c>
      <c r="E134" s="76">
        <f>Sausis!E52+Vasaris!E72</f>
        <v>590.87</v>
      </c>
      <c r="F134" s="77">
        <f>Sausis!F52+Vasaris!F72</f>
        <v>199</v>
      </c>
      <c r="G134" s="73">
        <v>1</v>
      </c>
      <c r="H134" s="78">
        <v>44602</v>
      </c>
      <c r="I134" s="79" t="s">
        <v>23</v>
      </c>
    </row>
    <row r="135" spans="1:9" ht="26.1" customHeight="1" x14ac:dyDescent="0.25">
      <c r="A135" s="75" t="s">
        <v>506</v>
      </c>
      <c r="B135" s="74" t="s">
        <v>333</v>
      </c>
      <c r="C135" s="74" t="s">
        <v>334</v>
      </c>
      <c r="D135" s="75" t="s">
        <v>18</v>
      </c>
      <c r="E135" s="76">
        <f>Vasaris!E63</f>
        <v>563.16</v>
      </c>
      <c r="F135" s="77">
        <f>Vasaris!F63</f>
        <v>103</v>
      </c>
      <c r="G135" s="73">
        <v>4</v>
      </c>
      <c r="H135" s="78">
        <v>45324</v>
      </c>
      <c r="I135" s="79" t="s">
        <v>50</v>
      </c>
    </row>
    <row r="136" spans="1:9" s="80" customFormat="1" ht="25.5" customHeight="1" x14ac:dyDescent="0.25">
      <c r="A136" s="75" t="s">
        <v>507</v>
      </c>
      <c r="B136" s="93" t="s">
        <v>450</v>
      </c>
      <c r="C136" s="93" t="s">
        <v>431</v>
      </c>
      <c r="D136" s="94" t="s">
        <v>288</v>
      </c>
      <c r="E136" s="76">
        <f>Kovas!E83+Balandis!E61</f>
        <v>536.29999999999995</v>
      </c>
      <c r="F136" s="77">
        <f>Kovas!F83+Balandis!F61</f>
        <v>99</v>
      </c>
      <c r="G136" s="95">
        <v>5</v>
      </c>
      <c r="H136" s="96">
        <v>45379</v>
      </c>
      <c r="I136" s="92" t="s">
        <v>16</v>
      </c>
    </row>
    <row r="137" spans="1:9" ht="26.1" customHeight="1" x14ac:dyDescent="0.25">
      <c r="A137" s="75" t="s">
        <v>508</v>
      </c>
      <c r="B137" s="74" t="s">
        <v>175</v>
      </c>
      <c r="C137" s="91" t="s">
        <v>176</v>
      </c>
      <c r="D137" s="75" t="s">
        <v>177</v>
      </c>
      <c r="E137" s="76">
        <f>Sausis!E45+Vasaris!E82</f>
        <v>499</v>
      </c>
      <c r="F137" s="77">
        <f>Sausis!F45+Vasaris!F82</f>
        <v>100</v>
      </c>
      <c r="G137" s="73">
        <v>1</v>
      </c>
      <c r="H137" s="78">
        <v>45275</v>
      </c>
      <c r="I137" s="79" t="s">
        <v>30</v>
      </c>
    </row>
    <row r="138" spans="1:9" ht="26.1" customHeight="1" x14ac:dyDescent="0.25">
      <c r="A138" s="75" t="s">
        <v>509</v>
      </c>
      <c r="B138" s="74" t="s">
        <v>561</v>
      </c>
      <c r="C138" s="74" t="s">
        <v>560</v>
      </c>
      <c r="D138" s="75" t="s">
        <v>555</v>
      </c>
      <c r="E138" s="76">
        <f>Balandis!E58</f>
        <v>489.78</v>
      </c>
      <c r="F138" s="77">
        <f>Balandis!F58</f>
        <v>105</v>
      </c>
      <c r="G138" s="77">
        <v>5</v>
      </c>
      <c r="H138" s="78">
        <v>45401</v>
      </c>
      <c r="I138" s="79" t="s">
        <v>181</v>
      </c>
    </row>
    <row r="139" spans="1:9" ht="26.1" customHeight="1" x14ac:dyDescent="0.25">
      <c r="A139" s="75" t="s">
        <v>510</v>
      </c>
      <c r="B139" s="91" t="s">
        <v>522</v>
      </c>
      <c r="C139" s="74" t="s">
        <v>522</v>
      </c>
      <c r="D139" s="75" t="s">
        <v>10</v>
      </c>
      <c r="E139" s="76">
        <f>Balandis!E59</f>
        <v>453.4</v>
      </c>
      <c r="F139" s="77">
        <f>Balandis!F59</f>
        <v>74</v>
      </c>
      <c r="G139" s="77">
        <v>4</v>
      </c>
      <c r="H139" s="78">
        <v>45387</v>
      </c>
      <c r="I139" s="79" t="s">
        <v>523</v>
      </c>
    </row>
    <row r="140" spans="1:9" ht="26.1" customHeight="1" x14ac:dyDescent="0.25">
      <c r="A140" s="75" t="s">
        <v>511</v>
      </c>
      <c r="B140" s="74" t="s">
        <v>180</v>
      </c>
      <c r="C140" s="74" t="s">
        <v>180</v>
      </c>
      <c r="D140" s="75" t="s">
        <v>182</v>
      </c>
      <c r="E140" s="76">
        <f>Sausis!E49+Vasaris!E79</f>
        <v>429</v>
      </c>
      <c r="F140" s="77">
        <f>Sausis!F49+Vasaris!F79</f>
        <v>82</v>
      </c>
      <c r="G140" s="77">
        <v>1</v>
      </c>
      <c r="H140" s="78">
        <v>45268</v>
      </c>
      <c r="I140" s="101" t="s">
        <v>181</v>
      </c>
    </row>
    <row r="141" spans="1:9" s="1" customFormat="1" ht="26.1" customHeight="1" x14ac:dyDescent="0.25">
      <c r="A141" s="75" t="s">
        <v>512</v>
      </c>
      <c r="B141" s="74" t="s">
        <v>406</v>
      </c>
      <c r="C141" s="74" t="s">
        <v>407</v>
      </c>
      <c r="D141" s="75" t="s">
        <v>20</v>
      </c>
      <c r="E141" s="76">
        <f>Kovas!E66</f>
        <v>335.54</v>
      </c>
      <c r="F141" s="77">
        <f>Kovas!F66</f>
        <v>55</v>
      </c>
      <c r="G141" s="73">
        <v>1</v>
      </c>
      <c r="H141" s="78">
        <v>45128</v>
      </c>
      <c r="I141" s="79" t="s">
        <v>13</v>
      </c>
    </row>
    <row r="142" spans="1:9" s="1" customFormat="1" ht="26.1" customHeight="1" x14ac:dyDescent="0.25">
      <c r="A142" s="75" t="s">
        <v>513</v>
      </c>
      <c r="B142" s="74" t="s">
        <v>155</v>
      </c>
      <c r="C142" s="74" t="s">
        <v>156</v>
      </c>
      <c r="D142" s="75" t="s">
        <v>157</v>
      </c>
      <c r="E142" s="76">
        <f>Sausis!E48</f>
        <v>324.3</v>
      </c>
      <c r="F142" s="77">
        <f>Sausis!F48</f>
        <v>44</v>
      </c>
      <c r="G142" s="77">
        <v>1</v>
      </c>
      <c r="H142" s="78">
        <v>45268</v>
      </c>
      <c r="I142" s="79" t="s">
        <v>25</v>
      </c>
    </row>
    <row r="143" spans="1:9" s="1" customFormat="1" ht="26.1" customHeight="1" x14ac:dyDescent="0.25">
      <c r="A143" s="75" t="s">
        <v>514</v>
      </c>
      <c r="B143" s="74" t="s">
        <v>158</v>
      </c>
      <c r="C143" s="74" t="s">
        <v>158</v>
      </c>
      <c r="D143" s="75" t="s">
        <v>159</v>
      </c>
      <c r="E143" s="76">
        <f>Sausis!E47</f>
        <v>324.3</v>
      </c>
      <c r="F143" s="77">
        <f>Sausis!F47</f>
        <v>44</v>
      </c>
      <c r="G143" s="77">
        <v>1</v>
      </c>
      <c r="H143" s="78">
        <v>45261</v>
      </c>
      <c r="I143" s="79" t="s">
        <v>25</v>
      </c>
    </row>
    <row r="144" spans="1:9" s="1" customFormat="1" ht="26.1" customHeight="1" x14ac:dyDescent="0.25">
      <c r="A144" s="75" t="s">
        <v>515</v>
      </c>
      <c r="B144" s="74" t="s">
        <v>408</v>
      </c>
      <c r="C144" s="74" t="s">
        <v>409</v>
      </c>
      <c r="D144" s="75" t="s">
        <v>8</v>
      </c>
      <c r="E144" s="76">
        <f>Kovas!E68</f>
        <v>323.72000000000003</v>
      </c>
      <c r="F144" s="77">
        <f>Kovas!F68</f>
        <v>51</v>
      </c>
      <c r="G144" s="77">
        <v>2</v>
      </c>
      <c r="H144" s="78">
        <v>45079</v>
      </c>
      <c r="I144" s="79" t="s">
        <v>17</v>
      </c>
    </row>
    <row r="145" spans="1:9" s="1" customFormat="1" ht="26.1" customHeight="1" x14ac:dyDescent="0.25">
      <c r="A145" s="75" t="s">
        <v>567</v>
      </c>
      <c r="B145" s="74" t="s">
        <v>473</v>
      </c>
      <c r="C145" s="74" t="s">
        <v>472</v>
      </c>
      <c r="D145" s="75" t="s">
        <v>21</v>
      </c>
      <c r="E145" s="76">
        <f>Kovas!E71</f>
        <v>285</v>
      </c>
      <c r="F145" s="77">
        <f>Kovas!F71</f>
        <v>57</v>
      </c>
      <c r="G145" s="73">
        <v>1</v>
      </c>
      <c r="H145" s="78">
        <v>43868</v>
      </c>
      <c r="I145" s="79" t="s">
        <v>285</v>
      </c>
    </row>
    <row r="146" spans="1:9" ht="26.1" customHeight="1" x14ac:dyDescent="0.25">
      <c r="A146" s="75" t="s">
        <v>568</v>
      </c>
      <c r="B146" s="97" t="s">
        <v>280</v>
      </c>
      <c r="C146" s="97" t="s">
        <v>281</v>
      </c>
      <c r="D146" s="98" t="s">
        <v>10</v>
      </c>
      <c r="E146" s="76">
        <f>Vasaris!E73</f>
        <v>280</v>
      </c>
      <c r="F146" s="77">
        <f>Vasaris!F73</f>
        <v>70</v>
      </c>
      <c r="G146" s="73">
        <v>1</v>
      </c>
      <c r="H146" s="78">
        <v>43385</v>
      </c>
      <c r="I146" s="99" t="s">
        <v>14</v>
      </c>
    </row>
    <row r="147" spans="1:9" ht="26.1" customHeight="1" x14ac:dyDescent="0.25">
      <c r="A147" s="75" t="s">
        <v>569</v>
      </c>
      <c r="B147" s="74" t="s">
        <v>239</v>
      </c>
      <c r="C147" s="74" t="s">
        <v>240</v>
      </c>
      <c r="D147" s="75" t="s">
        <v>8</v>
      </c>
      <c r="E147" s="76">
        <f>Sausis!E51</f>
        <v>278.3</v>
      </c>
      <c r="F147" s="77">
        <f>Sausis!F51</f>
        <v>112</v>
      </c>
      <c r="G147" s="77">
        <v>1</v>
      </c>
      <c r="H147" s="78">
        <v>44617</v>
      </c>
      <c r="I147" s="79" t="s">
        <v>13</v>
      </c>
    </row>
    <row r="148" spans="1:9" ht="26.1" customHeight="1" x14ac:dyDescent="0.25">
      <c r="A148" s="75" t="s">
        <v>570</v>
      </c>
      <c r="B148" s="74" t="s">
        <v>119</v>
      </c>
      <c r="C148" s="74" t="s">
        <v>119</v>
      </c>
      <c r="D148" s="75" t="s">
        <v>120</v>
      </c>
      <c r="E148" s="76">
        <f>Sausis!E58+Vasaris!E80</f>
        <v>269</v>
      </c>
      <c r="F148" s="77">
        <f>Sausis!F58+Vasaris!F80</f>
        <v>86</v>
      </c>
      <c r="G148" s="73">
        <v>2</v>
      </c>
      <c r="H148" s="78">
        <v>45121</v>
      </c>
      <c r="I148" s="79" t="s">
        <v>14</v>
      </c>
    </row>
    <row r="149" spans="1:9" ht="26.1" customHeight="1" x14ac:dyDescent="0.25">
      <c r="A149" s="75" t="s">
        <v>571</v>
      </c>
      <c r="B149" s="74" t="s">
        <v>133</v>
      </c>
      <c r="C149" s="74" t="s">
        <v>133</v>
      </c>
      <c r="D149" s="75" t="s">
        <v>12</v>
      </c>
      <c r="E149" s="76">
        <f>Sausis!E55+Balandis!E84</f>
        <v>268</v>
      </c>
      <c r="F149" s="77">
        <f>Sausis!F55+Balandis!F84</f>
        <v>50</v>
      </c>
      <c r="G149" s="73">
        <v>1</v>
      </c>
      <c r="H149" s="78">
        <v>45205</v>
      </c>
      <c r="I149" s="79" t="s">
        <v>123</v>
      </c>
    </row>
    <row r="150" spans="1:9" ht="26.1" customHeight="1" x14ac:dyDescent="0.25">
      <c r="A150" s="75" t="s">
        <v>572</v>
      </c>
      <c r="B150" s="74" t="s">
        <v>172</v>
      </c>
      <c r="C150" s="74" t="s">
        <v>173</v>
      </c>
      <c r="D150" s="75" t="s">
        <v>174</v>
      </c>
      <c r="E150" s="76">
        <f>Sausis!E57+Vasaris!E85</f>
        <v>248.99</v>
      </c>
      <c r="F150" s="77">
        <f>Sausis!F57+Vasaris!F85</f>
        <v>55</v>
      </c>
      <c r="G150" s="77">
        <v>2</v>
      </c>
      <c r="H150" s="78">
        <v>45282</v>
      </c>
      <c r="I150" s="79" t="s">
        <v>30</v>
      </c>
    </row>
    <row r="151" spans="1:9" ht="26.1" customHeight="1" x14ac:dyDescent="0.25">
      <c r="A151" s="75" t="s">
        <v>573</v>
      </c>
      <c r="B151" s="74" t="s">
        <v>451</v>
      </c>
      <c r="C151" s="74" t="s">
        <v>432</v>
      </c>
      <c r="D151" s="75" t="s">
        <v>460</v>
      </c>
      <c r="E151" s="76">
        <f>Kovas!E88+Balandis!E72</f>
        <v>239.7</v>
      </c>
      <c r="F151" s="77">
        <f>Kovas!F88+Balandis!F72</f>
        <v>47</v>
      </c>
      <c r="G151" s="73">
        <v>4</v>
      </c>
      <c r="H151" s="78">
        <v>45379</v>
      </c>
      <c r="I151" s="79" t="s">
        <v>16</v>
      </c>
    </row>
    <row r="152" spans="1:9" ht="26.1" customHeight="1" x14ac:dyDescent="0.25">
      <c r="A152" s="75" t="s">
        <v>574</v>
      </c>
      <c r="B152" s="74" t="s">
        <v>140</v>
      </c>
      <c r="C152" s="74" t="s">
        <v>438</v>
      </c>
      <c r="D152" s="75" t="s">
        <v>21</v>
      </c>
      <c r="E152" s="76">
        <f>Sausis!E53</f>
        <v>234.35</v>
      </c>
      <c r="F152" s="77">
        <f>Sausis!F53</f>
        <v>43</v>
      </c>
      <c r="G152" s="73">
        <v>1</v>
      </c>
      <c r="H152" s="78">
        <v>45240</v>
      </c>
      <c r="I152" s="79" t="s">
        <v>14</v>
      </c>
    </row>
    <row r="153" spans="1:9" ht="26.1" customHeight="1" x14ac:dyDescent="0.25">
      <c r="A153" s="75" t="s">
        <v>575</v>
      </c>
      <c r="B153" s="74" t="s">
        <v>170</v>
      </c>
      <c r="C153" s="74" t="s">
        <v>171</v>
      </c>
      <c r="D153" s="75" t="s">
        <v>8</v>
      </c>
      <c r="E153" s="76">
        <f>Sausis!E54</f>
        <v>232</v>
      </c>
      <c r="F153" s="77">
        <f>Sausis!F54</f>
        <v>33</v>
      </c>
      <c r="G153" s="77">
        <v>3</v>
      </c>
      <c r="H153" s="78">
        <v>45275</v>
      </c>
      <c r="I153" s="79" t="s">
        <v>19</v>
      </c>
    </row>
    <row r="154" spans="1:9" ht="26.1" customHeight="1" x14ac:dyDescent="0.25">
      <c r="A154" s="75" t="s">
        <v>576</v>
      </c>
      <c r="B154" s="74" t="s">
        <v>325</v>
      </c>
      <c r="C154" s="74" t="s">
        <v>326</v>
      </c>
      <c r="D154" s="75" t="s">
        <v>327</v>
      </c>
      <c r="E154" s="76">
        <f>Vasaris!E76</f>
        <v>208</v>
      </c>
      <c r="F154" s="77">
        <f>Vasaris!F76</f>
        <v>33</v>
      </c>
      <c r="G154" s="73">
        <v>1</v>
      </c>
      <c r="H154" s="78">
        <v>45012</v>
      </c>
      <c r="I154" s="79" t="s">
        <v>16</v>
      </c>
    </row>
    <row r="155" spans="1:9" ht="26.1" customHeight="1" x14ac:dyDescent="0.25">
      <c r="A155" s="75" t="s">
        <v>577</v>
      </c>
      <c r="B155" s="74" t="s">
        <v>536</v>
      </c>
      <c r="C155" s="74" t="s">
        <v>537</v>
      </c>
      <c r="D155" s="75" t="s">
        <v>8</v>
      </c>
      <c r="E155" s="76">
        <f>Balandis!E73</f>
        <v>173</v>
      </c>
      <c r="F155" s="77">
        <f>Balandis!F73</f>
        <v>29</v>
      </c>
      <c r="G155" s="77">
        <v>1</v>
      </c>
      <c r="H155" s="78">
        <v>45401</v>
      </c>
      <c r="I155" s="79" t="s">
        <v>11</v>
      </c>
    </row>
    <row r="156" spans="1:9" ht="26.1" customHeight="1" x14ac:dyDescent="0.25">
      <c r="A156" s="75" t="s">
        <v>578</v>
      </c>
      <c r="B156" s="74" t="s">
        <v>124</v>
      </c>
      <c r="C156" s="74" t="s">
        <v>125</v>
      </c>
      <c r="D156" s="75" t="s">
        <v>117</v>
      </c>
      <c r="E156" s="76">
        <f>Sausis!E61+Kovas!E82</f>
        <v>170.5</v>
      </c>
      <c r="F156" s="77">
        <f>Sausis!F61+Kovas!F82</f>
        <v>34</v>
      </c>
      <c r="G156" s="77">
        <v>1</v>
      </c>
      <c r="H156" s="78">
        <v>45191</v>
      </c>
      <c r="I156" s="79" t="s">
        <v>23</v>
      </c>
    </row>
    <row r="157" spans="1:9" ht="26.1" customHeight="1" x14ac:dyDescent="0.25">
      <c r="A157" s="75" t="s">
        <v>579</v>
      </c>
      <c r="B157" s="74" t="s">
        <v>562</v>
      </c>
      <c r="C157" s="74" t="s">
        <v>562</v>
      </c>
      <c r="D157" s="75" t="s">
        <v>10</v>
      </c>
      <c r="E157" s="76">
        <f>Balandis!E75</f>
        <v>157</v>
      </c>
      <c r="F157" s="77">
        <f>Balandis!F75</f>
        <v>32</v>
      </c>
      <c r="G157" s="77">
        <v>1</v>
      </c>
      <c r="H157" s="78">
        <v>43574</v>
      </c>
      <c r="I157" s="79" t="s">
        <v>556</v>
      </c>
    </row>
    <row r="158" spans="1:9" ht="26.1" customHeight="1" x14ac:dyDescent="0.25">
      <c r="A158" s="75" t="s">
        <v>580</v>
      </c>
      <c r="B158" s="74" t="s">
        <v>461</v>
      </c>
      <c r="C158" s="74" t="s">
        <v>462</v>
      </c>
      <c r="D158" s="75" t="s">
        <v>20</v>
      </c>
      <c r="E158" s="76">
        <f>Kovas!E81</f>
        <v>128</v>
      </c>
      <c r="F158" s="77">
        <f>Kovas!F81</f>
        <v>32</v>
      </c>
      <c r="G158" s="73">
        <v>1</v>
      </c>
      <c r="H158" s="78">
        <v>45012</v>
      </c>
      <c r="I158" s="79" t="s">
        <v>16</v>
      </c>
    </row>
    <row r="159" spans="1:9" ht="26.1" customHeight="1" x14ac:dyDescent="0.25">
      <c r="A159" s="75" t="s">
        <v>581</v>
      </c>
      <c r="B159" s="74" t="s">
        <v>538</v>
      </c>
      <c r="C159" s="74" t="s">
        <v>539</v>
      </c>
      <c r="D159" s="75" t="s">
        <v>540</v>
      </c>
      <c r="E159" s="76">
        <f>Balandis!E81</f>
        <v>103</v>
      </c>
      <c r="F159" s="77">
        <f>Balandis!F81</f>
        <v>20</v>
      </c>
      <c r="G159" s="77">
        <v>1</v>
      </c>
      <c r="H159" s="78">
        <v>45408</v>
      </c>
      <c r="I159" s="79" t="s">
        <v>9</v>
      </c>
    </row>
    <row r="160" spans="1:9" ht="26.1" customHeight="1" x14ac:dyDescent="0.25">
      <c r="A160" s="75" t="s">
        <v>582</v>
      </c>
      <c r="B160" s="74" t="s">
        <v>128</v>
      </c>
      <c r="C160" s="74" t="s">
        <v>128</v>
      </c>
      <c r="D160" s="75" t="s">
        <v>10</v>
      </c>
      <c r="E160" s="76">
        <f>Sausis!E60</f>
        <v>90</v>
      </c>
      <c r="F160" s="77">
        <f>Sausis!F60</f>
        <v>20</v>
      </c>
      <c r="G160" s="73">
        <v>1</v>
      </c>
      <c r="H160" s="78">
        <v>45205</v>
      </c>
      <c r="I160" s="79" t="s">
        <v>14</v>
      </c>
    </row>
    <row r="161" spans="1:9" ht="25.5" customHeight="1" x14ac:dyDescent="0.25">
      <c r="A161" s="75" t="s">
        <v>583</v>
      </c>
      <c r="B161" s="74" t="s">
        <v>315</v>
      </c>
      <c r="C161" s="74" t="s">
        <v>316</v>
      </c>
      <c r="D161" s="75" t="s">
        <v>317</v>
      </c>
      <c r="E161" s="76">
        <f>Vasaris!E86</f>
        <v>57</v>
      </c>
      <c r="F161" s="77">
        <f>Vasaris!F86</f>
        <v>10</v>
      </c>
      <c r="G161" s="73">
        <v>1</v>
      </c>
      <c r="H161" s="78">
        <v>45012</v>
      </c>
      <c r="I161" s="79" t="s">
        <v>16</v>
      </c>
    </row>
    <row r="162" spans="1:9" ht="26.1" customHeight="1" x14ac:dyDescent="0.25">
      <c r="A162" s="75" t="s">
        <v>584</v>
      </c>
      <c r="B162" s="74" t="s">
        <v>244</v>
      </c>
      <c r="C162" s="74" t="s">
        <v>245</v>
      </c>
      <c r="D162" s="75" t="s">
        <v>24</v>
      </c>
      <c r="E162" s="76">
        <f>Sausis!E63</f>
        <v>40</v>
      </c>
      <c r="F162" s="77">
        <f>Sausis!F63</f>
        <v>8</v>
      </c>
      <c r="G162" s="77">
        <v>1</v>
      </c>
      <c r="H162" s="78">
        <v>44655</v>
      </c>
      <c r="I162" s="79" t="s">
        <v>16</v>
      </c>
    </row>
    <row r="163" spans="1:9" ht="26.1" customHeight="1" x14ac:dyDescent="0.25">
      <c r="A163" s="75" t="s">
        <v>585</v>
      </c>
      <c r="B163" s="74" t="s">
        <v>166</v>
      </c>
      <c r="C163" s="74" t="s">
        <v>167</v>
      </c>
      <c r="D163" s="75" t="s">
        <v>29</v>
      </c>
      <c r="E163" s="76">
        <f>Sausis!E64</f>
        <v>27</v>
      </c>
      <c r="F163" s="77">
        <f>Sausis!F64</f>
        <v>7</v>
      </c>
      <c r="G163" s="77">
        <v>1</v>
      </c>
      <c r="H163" s="78">
        <v>45261</v>
      </c>
      <c r="I163" s="79" t="s">
        <v>50</v>
      </c>
    </row>
    <row r="164" spans="1:9" ht="26.1" customHeight="1" thickBot="1" x14ac:dyDescent="0.3">
      <c r="A164" s="82"/>
      <c r="B164" s="91"/>
      <c r="C164" s="91"/>
      <c r="D164" s="82"/>
      <c r="E164" s="87"/>
      <c r="F164" s="88"/>
      <c r="G164" s="84"/>
      <c r="H164" s="85"/>
      <c r="I164" s="86"/>
    </row>
    <row r="165" spans="1:9" ht="26.1" customHeight="1" thickBot="1" x14ac:dyDescent="0.3">
      <c r="A165" s="82"/>
      <c r="B165" s="91"/>
      <c r="C165" s="91"/>
      <c r="D165" s="82"/>
      <c r="E165" s="89">
        <f>SUM(E3:E164)</f>
        <v>9137776.8700000048</v>
      </c>
      <c r="F165" s="90">
        <f>SUM(F3:F164)</f>
        <v>1390440</v>
      </c>
      <c r="G165" s="84"/>
      <c r="H165" s="85"/>
      <c r="I165" s="86"/>
    </row>
    <row r="166" spans="1:9" ht="15.75" thickBot="1" x14ac:dyDescent="0.3">
      <c r="A166" s="82"/>
      <c r="B166" s="91"/>
      <c r="C166" s="91"/>
      <c r="D166" s="86"/>
      <c r="E166" s="112"/>
      <c r="F166" s="113"/>
      <c r="G166" s="113"/>
      <c r="H166" s="114"/>
      <c r="I166" s="86"/>
    </row>
    <row r="167" spans="1:9" x14ac:dyDescent="0.25">
      <c r="A167" s="82"/>
      <c r="B167" s="91"/>
      <c r="C167" s="91"/>
      <c r="D167" s="115" t="s">
        <v>26</v>
      </c>
      <c r="E167" s="116">
        <f>Sausis!E67</f>
        <v>3298957.0557317068</v>
      </c>
      <c r="F167" s="117">
        <f>Sausis!F67</f>
        <v>496345</v>
      </c>
      <c r="G167" s="81"/>
      <c r="H167" s="114"/>
      <c r="I167" s="86"/>
    </row>
    <row r="168" spans="1:9" x14ac:dyDescent="0.25">
      <c r="A168" s="82"/>
      <c r="B168" s="91"/>
      <c r="C168" s="91"/>
      <c r="D168" s="118" t="s">
        <v>36</v>
      </c>
      <c r="E168" s="119">
        <f>Vasaris!E91</f>
        <v>2480651.0042682928</v>
      </c>
      <c r="F168" s="120">
        <f>Vasaris!F91</f>
        <v>384695</v>
      </c>
      <c r="G168" s="81"/>
      <c r="H168" s="114"/>
      <c r="I168" s="86"/>
    </row>
    <row r="169" spans="1:9" x14ac:dyDescent="0.25">
      <c r="A169" s="82"/>
      <c r="B169" s="91"/>
      <c r="C169" s="91"/>
      <c r="D169" s="118" t="s">
        <v>37</v>
      </c>
      <c r="E169" s="119">
        <f>Kovas!E92</f>
        <v>1990178.0399999989</v>
      </c>
      <c r="F169" s="120">
        <f>Kovas!F92</f>
        <v>289815</v>
      </c>
      <c r="G169" s="81"/>
      <c r="H169" s="114"/>
      <c r="I169" s="86"/>
    </row>
    <row r="170" spans="1:9" x14ac:dyDescent="0.25">
      <c r="A170" s="82"/>
      <c r="B170" s="91"/>
      <c r="C170" s="91"/>
      <c r="D170" s="118" t="s">
        <v>38</v>
      </c>
      <c r="E170" s="119">
        <f>Balandis!E87</f>
        <v>1367990.7699999996</v>
      </c>
      <c r="F170" s="120">
        <f>Balandis!F87</f>
        <v>219585</v>
      </c>
      <c r="G170" s="81"/>
      <c r="H170" s="114"/>
      <c r="I170" s="86"/>
    </row>
    <row r="171" spans="1:9" x14ac:dyDescent="0.25">
      <c r="A171" s="82"/>
      <c r="B171" s="91"/>
      <c r="C171" s="91"/>
      <c r="D171" s="118" t="s">
        <v>39</v>
      </c>
      <c r="E171" s="119"/>
      <c r="F171" s="121"/>
      <c r="G171" s="81"/>
      <c r="H171"/>
      <c r="I171" s="86"/>
    </row>
    <row r="172" spans="1:9" x14ac:dyDescent="0.25">
      <c r="A172" s="82"/>
      <c r="B172" s="91"/>
      <c r="C172" s="91"/>
      <c r="D172" s="118" t="s">
        <v>40</v>
      </c>
      <c r="E172" s="119"/>
      <c r="F172" s="121"/>
      <c r="G172" s="81"/>
      <c r="H172" s="114"/>
      <c r="I172" s="86"/>
    </row>
    <row r="173" spans="1:9" x14ac:dyDescent="0.25">
      <c r="A173" s="82"/>
      <c r="B173" s="91"/>
      <c r="C173" s="91"/>
      <c r="D173" s="118" t="s">
        <v>41</v>
      </c>
      <c r="E173" s="119"/>
      <c r="F173" s="120"/>
      <c r="G173" s="81"/>
      <c r="H173" s="114"/>
      <c r="I173" s="86"/>
    </row>
    <row r="174" spans="1:9" x14ac:dyDescent="0.25">
      <c r="A174" s="82"/>
      <c r="B174" s="91"/>
      <c r="C174" s="91"/>
      <c r="D174" s="118" t="s">
        <v>42</v>
      </c>
      <c r="E174" s="119"/>
      <c r="F174" s="120"/>
      <c r="G174" s="81"/>
      <c r="H174" s="114"/>
      <c r="I174" s="86"/>
    </row>
    <row r="175" spans="1:9" x14ac:dyDescent="0.25">
      <c r="A175" s="82"/>
      <c r="B175" s="91"/>
      <c r="C175" s="91"/>
      <c r="D175" s="118" t="s">
        <v>43</v>
      </c>
      <c r="E175" s="119"/>
      <c r="F175" s="120"/>
      <c r="G175" s="81"/>
      <c r="H175" s="114"/>
      <c r="I175" s="86"/>
    </row>
    <row r="176" spans="1:9" x14ac:dyDescent="0.25">
      <c r="A176" s="82"/>
      <c r="B176" s="91"/>
      <c r="C176" s="91"/>
      <c r="D176" s="118" t="s">
        <v>44</v>
      </c>
      <c r="E176" s="119"/>
      <c r="F176" s="120"/>
      <c r="G176" s="81"/>
      <c r="H176" s="114"/>
      <c r="I176" s="86"/>
    </row>
    <row r="177" spans="1:9" x14ac:dyDescent="0.25">
      <c r="A177" s="82"/>
      <c r="B177" s="91"/>
      <c r="C177" s="91"/>
      <c r="D177" s="118" t="s">
        <v>45</v>
      </c>
      <c r="E177" s="119"/>
      <c r="F177" s="120"/>
      <c r="G177" s="81"/>
      <c r="H177" s="114"/>
      <c r="I177" s="86"/>
    </row>
    <row r="178" spans="1:9" ht="15.75" thickBot="1" x14ac:dyDescent="0.3">
      <c r="D178" s="123" t="s">
        <v>46</v>
      </c>
      <c r="E178" s="124"/>
      <c r="F178" s="125"/>
    </row>
    <row r="179" spans="1:9" ht="15.75" thickBot="1" x14ac:dyDescent="0.3">
      <c r="C179" s="127"/>
      <c r="D179" s="128" t="s">
        <v>47</v>
      </c>
      <c r="E179" s="129">
        <f>SUM(E167:E178)</f>
        <v>9137776.8699999973</v>
      </c>
      <c r="F179" s="130">
        <f>SUM(F167:F178)</f>
        <v>1390440</v>
      </c>
    </row>
    <row r="180" spans="1:9" x14ac:dyDescent="0.25">
      <c r="C180" s="127"/>
    </row>
    <row r="181" spans="1:9" x14ac:dyDescent="0.25"/>
  </sheetData>
  <sortState xmlns:xlrd2="http://schemas.microsoft.com/office/spreadsheetml/2017/richdata2" ref="B3:I64">
    <sortCondition descending="1" ref="E3:E64"/>
  </sortState>
  <mergeCells count="1">
    <mergeCell ref="A1:I1"/>
  </mergeCells>
  <phoneticPr fontId="7" type="noConversion"/>
  <conditionalFormatting sqref="B65:B88">
    <cfRule type="duplicateValues" dxfId="52" priority="27"/>
  </conditionalFormatting>
  <conditionalFormatting sqref="B68:B75 B65:B66">
    <cfRule type="duplicateValues" dxfId="51" priority="26"/>
  </conditionalFormatting>
  <conditionalFormatting sqref="B90">
    <cfRule type="duplicateValues" dxfId="50" priority="24"/>
    <cfRule type="duplicateValues" dxfId="49" priority="25"/>
  </conditionalFormatting>
  <conditionalFormatting sqref="B92">
    <cfRule type="duplicateValues" dxfId="48" priority="22"/>
  </conditionalFormatting>
  <conditionalFormatting sqref="B93">
    <cfRule type="duplicateValues" dxfId="47" priority="21"/>
  </conditionalFormatting>
  <conditionalFormatting sqref="B95">
    <cfRule type="duplicateValues" dxfId="46" priority="20"/>
  </conditionalFormatting>
  <conditionalFormatting sqref="B99">
    <cfRule type="duplicateValues" dxfId="45" priority="19"/>
  </conditionalFormatting>
  <conditionalFormatting sqref="B101">
    <cfRule type="duplicateValues" dxfId="44" priority="18"/>
  </conditionalFormatting>
  <conditionalFormatting sqref="B103">
    <cfRule type="duplicateValues" dxfId="43" priority="17"/>
  </conditionalFormatting>
  <conditionalFormatting sqref="B109:B116 B105:B107">
    <cfRule type="duplicateValues" dxfId="42" priority="14"/>
  </conditionalFormatting>
  <conditionalFormatting sqref="B134">
    <cfRule type="duplicateValues" dxfId="41" priority="11"/>
  </conditionalFormatting>
  <conditionalFormatting sqref="B135">
    <cfRule type="duplicateValues" dxfId="40" priority="10"/>
  </conditionalFormatting>
  <conditionalFormatting sqref="B136">
    <cfRule type="duplicateValues" dxfId="39" priority="9"/>
  </conditionalFormatting>
  <conditionalFormatting sqref="B137">
    <cfRule type="duplicateValues" dxfId="38" priority="8"/>
  </conditionalFormatting>
  <conditionalFormatting sqref="B138 B104">
    <cfRule type="duplicateValues" dxfId="37" priority="79"/>
  </conditionalFormatting>
  <conditionalFormatting sqref="B139">
    <cfRule type="duplicateValues" dxfId="36" priority="7"/>
  </conditionalFormatting>
  <conditionalFormatting sqref="B140">
    <cfRule type="duplicateValues" dxfId="35" priority="6"/>
  </conditionalFormatting>
  <conditionalFormatting sqref="B141:B163">
    <cfRule type="duplicateValues" dxfId="34" priority="85"/>
  </conditionalFormatting>
  <conditionalFormatting sqref="C90">
    <cfRule type="duplicateValues" dxfId="33" priority="23"/>
  </conditionalFormatting>
  <conditionalFormatting sqref="C116">
    <cfRule type="duplicateValues" dxfId="32" priority="12"/>
  </conditionalFormatting>
  <conditionalFormatting sqref="C171">
    <cfRule type="duplicateValues" dxfId="31" priority="28"/>
  </conditionalFormatting>
  <conditionalFormatting sqref="D115">
    <cfRule type="duplicateValues" dxfId="30" priority="4"/>
  </conditionalFormatting>
  <conditionalFormatting sqref="G169">
    <cfRule type="duplicateValues" dxfId="29" priority="3"/>
  </conditionalFormatting>
  <conditionalFormatting sqref="B105:B133">
    <cfRule type="duplicateValues" dxfId="28" priority="86"/>
  </conditionalFormatting>
  <conditionalFormatting sqref="B3:B163">
    <cfRule type="duplicateValues" dxfId="27" priority="91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6DB05-83A3-4509-9FC9-62379D1542DF}">
  <dimension ref="A1:I118"/>
  <sheetViews>
    <sheetView topLeftCell="A47" zoomScale="75" zoomScaleNormal="75" workbookViewId="0">
      <selection activeCell="A3" sqref="A3:A65"/>
    </sheetView>
  </sheetViews>
  <sheetFormatPr defaultColWidth="0" defaultRowHeight="0" customHeight="1" zeroHeight="1" x14ac:dyDescent="0.25"/>
  <cols>
    <col min="1" max="1" width="5.7109375" style="5" customWidth="1"/>
    <col min="2" max="3" width="30.7109375" style="6" customWidth="1"/>
    <col min="4" max="4" width="20.7109375" style="12" customWidth="1"/>
    <col min="5" max="5" width="20.7109375" style="7" customWidth="1"/>
    <col min="6" max="6" width="20.7109375" style="8" customWidth="1"/>
    <col min="7" max="7" width="20.7109375" style="5" customWidth="1"/>
    <col min="8" max="8" width="20.7109375" style="32" customWidth="1"/>
    <col min="9" max="9" width="30.7109375" style="6" customWidth="1"/>
    <col min="10" max="16384" width="8.85546875" style="1" hidden="1"/>
  </cols>
  <sheetData>
    <row r="1" spans="1:9" s="4" customFormat="1" ht="49.5" customHeight="1" x14ac:dyDescent="0.25">
      <c r="A1" s="137" t="s">
        <v>206</v>
      </c>
      <c r="B1" s="138"/>
      <c r="C1" s="138"/>
      <c r="D1" s="138"/>
      <c r="E1" s="138"/>
      <c r="F1" s="138"/>
      <c r="G1" s="138"/>
      <c r="H1" s="138"/>
      <c r="I1" s="138"/>
    </row>
    <row r="2" spans="1:9" ht="30" customHeight="1" x14ac:dyDescent="0.25">
      <c r="A2" s="20" t="s">
        <v>116</v>
      </c>
      <c r="B2" s="21" t="s">
        <v>0</v>
      </c>
      <c r="C2" s="22" t="s">
        <v>1</v>
      </c>
      <c r="D2" s="21" t="s">
        <v>2</v>
      </c>
      <c r="E2" s="23" t="s">
        <v>3</v>
      </c>
      <c r="F2" s="24" t="s">
        <v>4</v>
      </c>
      <c r="G2" s="25" t="s">
        <v>5</v>
      </c>
      <c r="H2" s="27" t="s">
        <v>6</v>
      </c>
      <c r="I2" s="26" t="s">
        <v>7</v>
      </c>
    </row>
    <row r="3" spans="1:9" ht="25.5" customHeight="1" x14ac:dyDescent="0.25">
      <c r="A3" s="9">
        <v>1</v>
      </c>
      <c r="B3" s="2" t="s">
        <v>178</v>
      </c>
      <c r="C3" s="2" t="s">
        <v>178</v>
      </c>
      <c r="D3" s="13" t="s">
        <v>10</v>
      </c>
      <c r="E3" s="10">
        <v>1147609</v>
      </c>
      <c r="F3" s="11">
        <v>161502</v>
      </c>
      <c r="G3" s="9">
        <v>15</v>
      </c>
      <c r="H3" s="33">
        <v>45289</v>
      </c>
      <c r="I3" s="3" t="s">
        <v>179</v>
      </c>
    </row>
    <row r="4" spans="1:9" ht="26.1" customHeight="1" x14ac:dyDescent="0.25">
      <c r="A4" s="9">
        <v>2</v>
      </c>
      <c r="B4" s="2" t="s">
        <v>211</v>
      </c>
      <c r="C4" s="2" t="s">
        <v>211</v>
      </c>
      <c r="D4" s="13" t="s">
        <v>10</v>
      </c>
      <c r="E4" s="10">
        <v>743818.2</v>
      </c>
      <c r="F4" s="11">
        <v>105660</v>
      </c>
      <c r="G4" s="9">
        <v>16</v>
      </c>
      <c r="H4" s="33">
        <v>45310</v>
      </c>
      <c r="I4" s="3" t="s">
        <v>235</v>
      </c>
    </row>
    <row r="5" spans="1:9" ht="26.1" customHeight="1" x14ac:dyDescent="0.25">
      <c r="A5" s="9">
        <v>3</v>
      </c>
      <c r="B5" s="2" t="s">
        <v>189</v>
      </c>
      <c r="C5" s="2" t="s">
        <v>190</v>
      </c>
      <c r="D5" s="13" t="s">
        <v>20</v>
      </c>
      <c r="E5" s="10">
        <v>217787.55</v>
      </c>
      <c r="F5" s="11">
        <v>37457</v>
      </c>
      <c r="G5" s="9">
        <v>15</v>
      </c>
      <c r="H5" s="33">
        <v>45275</v>
      </c>
      <c r="I5" s="3" t="s">
        <v>13</v>
      </c>
    </row>
    <row r="6" spans="1:9" ht="26.1" customHeight="1" x14ac:dyDescent="0.25">
      <c r="A6" s="9">
        <v>4</v>
      </c>
      <c r="B6" s="2" t="s">
        <v>165</v>
      </c>
      <c r="C6" s="2" t="s">
        <v>164</v>
      </c>
      <c r="D6" s="13" t="s">
        <v>132</v>
      </c>
      <c r="E6" s="10">
        <v>190531.52</v>
      </c>
      <c r="F6" s="11">
        <v>36173</v>
      </c>
      <c r="G6" s="9">
        <v>29</v>
      </c>
      <c r="H6" s="33">
        <v>45282</v>
      </c>
      <c r="I6" s="3" t="s">
        <v>11</v>
      </c>
    </row>
    <row r="7" spans="1:9" ht="26.1" customHeight="1" x14ac:dyDescent="0.25">
      <c r="A7" s="9">
        <v>5</v>
      </c>
      <c r="B7" s="2" t="s">
        <v>208</v>
      </c>
      <c r="C7" s="2" t="s">
        <v>207</v>
      </c>
      <c r="D7" s="13" t="s">
        <v>8</v>
      </c>
      <c r="E7" s="10">
        <v>130091.12</v>
      </c>
      <c r="F7" s="11">
        <v>19501</v>
      </c>
      <c r="G7" s="9">
        <v>15</v>
      </c>
      <c r="H7" s="33">
        <v>45296</v>
      </c>
      <c r="I7" s="3" t="s">
        <v>17</v>
      </c>
    </row>
    <row r="8" spans="1:9" ht="26.1" customHeight="1" x14ac:dyDescent="0.25">
      <c r="A8" s="9">
        <v>6</v>
      </c>
      <c r="B8" s="2" t="s">
        <v>209</v>
      </c>
      <c r="C8" s="2" t="s">
        <v>210</v>
      </c>
      <c r="D8" s="13" t="s">
        <v>8</v>
      </c>
      <c r="E8" s="10">
        <v>128319.12</v>
      </c>
      <c r="F8" s="11">
        <v>18385</v>
      </c>
      <c r="G8" s="9">
        <v>16</v>
      </c>
      <c r="H8" s="33">
        <v>45303</v>
      </c>
      <c r="I8" s="3" t="s">
        <v>48</v>
      </c>
    </row>
    <row r="9" spans="1:9" ht="26.1" customHeight="1" x14ac:dyDescent="0.25">
      <c r="A9" s="9">
        <v>7</v>
      </c>
      <c r="B9" s="2" t="s">
        <v>222</v>
      </c>
      <c r="C9" s="2" t="s">
        <v>213</v>
      </c>
      <c r="D9" s="13" t="s">
        <v>246</v>
      </c>
      <c r="E9" s="10">
        <v>117153.27</v>
      </c>
      <c r="F9" s="11">
        <v>17231</v>
      </c>
      <c r="G9" s="9">
        <v>20</v>
      </c>
      <c r="H9" s="33">
        <v>45310</v>
      </c>
      <c r="I9" s="3" t="s">
        <v>9</v>
      </c>
    </row>
    <row r="10" spans="1:9" ht="26.1" customHeight="1" x14ac:dyDescent="0.25">
      <c r="A10" s="9">
        <v>8</v>
      </c>
      <c r="B10" s="2" t="s">
        <v>191</v>
      </c>
      <c r="C10" s="2" t="s">
        <v>192</v>
      </c>
      <c r="D10" s="13" t="s">
        <v>8</v>
      </c>
      <c r="E10" s="10">
        <v>82744.59</v>
      </c>
      <c r="F10" s="11">
        <v>12393</v>
      </c>
      <c r="G10" s="9">
        <v>13</v>
      </c>
      <c r="H10" s="33">
        <v>45282</v>
      </c>
      <c r="I10" s="3" t="s">
        <v>13</v>
      </c>
    </row>
    <row r="11" spans="1:9" ht="26.1" customHeight="1" x14ac:dyDescent="0.25">
      <c r="A11" s="9">
        <v>9</v>
      </c>
      <c r="B11" s="2" t="s">
        <v>143</v>
      </c>
      <c r="C11" s="2" t="s">
        <v>144</v>
      </c>
      <c r="D11" s="13" t="s">
        <v>20</v>
      </c>
      <c r="E11" s="10">
        <v>77218.58</v>
      </c>
      <c r="F11" s="11">
        <v>10910</v>
      </c>
      <c r="G11" s="9">
        <v>14</v>
      </c>
      <c r="H11" s="33">
        <v>45261</v>
      </c>
      <c r="I11" s="3" t="s">
        <v>17</v>
      </c>
    </row>
    <row r="12" spans="1:9" ht="26.1" customHeight="1" x14ac:dyDescent="0.25">
      <c r="A12" s="9">
        <v>10</v>
      </c>
      <c r="B12" s="2" t="s">
        <v>198</v>
      </c>
      <c r="C12" s="2" t="s">
        <v>198</v>
      </c>
      <c r="D12" s="13" t="s">
        <v>199</v>
      </c>
      <c r="E12" s="10">
        <v>64114.21</v>
      </c>
      <c r="F12" s="11">
        <v>9965</v>
      </c>
      <c r="G12" s="9">
        <v>24</v>
      </c>
      <c r="H12" s="33">
        <v>45303</v>
      </c>
      <c r="I12" s="3" t="s">
        <v>16</v>
      </c>
    </row>
    <row r="13" spans="1:9" ht="26.1" customHeight="1" x14ac:dyDescent="0.25">
      <c r="A13" s="9">
        <v>11</v>
      </c>
      <c r="B13" s="2" t="s">
        <v>212</v>
      </c>
      <c r="C13" s="2" t="s">
        <v>212</v>
      </c>
      <c r="D13" s="13" t="s">
        <v>237</v>
      </c>
      <c r="E13" s="10">
        <v>59446.8</v>
      </c>
      <c r="F13" s="11">
        <v>8505</v>
      </c>
      <c r="G13" s="9">
        <v>21</v>
      </c>
      <c r="H13" s="33">
        <v>45317</v>
      </c>
      <c r="I13" s="3" t="s">
        <v>197</v>
      </c>
    </row>
    <row r="14" spans="1:9" ht="26.1" customHeight="1" x14ac:dyDescent="0.25">
      <c r="A14" s="9">
        <v>12</v>
      </c>
      <c r="B14" s="2" t="s">
        <v>225</v>
      </c>
      <c r="C14" s="2" t="s">
        <v>215</v>
      </c>
      <c r="D14" s="13" t="s">
        <v>238</v>
      </c>
      <c r="E14" s="10">
        <v>37543.919999999998</v>
      </c>
      <c r="F14" s="11">
        <v>7202</v>
      </c>
      <c r="G14" s="9">
        <v>21</v>
      </c>
      <c r="H14" s="33">
        <v>45296</v>
      </c>
      <c r="I14" s="3" t="s">
        <v>48</v>
      </c>
    </row>
    <row r="15" spans="1:9" ht="26.1" customHeight="1" x14ac:dyDescent="0.25">
      <c r="A15" s="9">
        <v>13</v>
      </c>
      <c r="B15" s="2" t="s">
        <v>148</v>
      </c>
      <c r="C15" s="2" t="s">
        <v>149</v>
      </c>
      <c r="D15" s="13" t="s">
        <v>8</v>
      </c>
      <c r="E15" s="10">
        <v>35915.64</v>
      </c>
      <c r="F15" s="11">
        <v>6826</v>
      </c>
      <c r="G15" s="9">
        <v>9</v>
      </c>
      <c r="H15" s="33">
        <v>45254</v>
      </c>
      <c r="I15" s="3" t="s">
        <v>9</v>
      </c>
    </row>
    <row r="16" spans="1:9" ht="26.1" customHeight="1" x14ac:dyDescent="0.25">
      <c r="A16" s="9">
        <v>14</v>
      </c>
      <c r="B16" s="2" t="s">
        <v>230</v>
      </c>
      <c r="C16" s="2" t="s">
        <v>219</v>
      </c>
      <c r="D16" s="13" t="s">
        <v>24</v>
      </c>
      <c r="E16" s="10">
        <v>28214.02</v>
      </c>
      <c r="F16" s="11">
        <v>4413</v>
      </c>
      <c r="G16" s="9">
        <v>16</v>
      </c>
      <c r="H16" s="33">
        <v>45303</v>
      </c>
      <c r="I16" s="3" t="s">
        <v>48</v>
      </c>
    </row>
    <row r="17" spans="1:9" ht="25.5" customHeight="1" x14ac:dyDescent="0.25">
      <c r="A17" s="9">
        <v>15</v>
      </c>
      <c r="B17" s="2" t="s">
        <v>247</v>
      </c>
      <c r="C17" s="2" t="s">
        <v>248</v>
      </c>
      <c r="D17" s="13" t="s">
        <v>20</v>
      </c>
      <c r="E17" s="10">
        <v>27516.86</v>
      </c>
      <c r="F17" s="11">
        <v>4059</v>
      </c>
      <c r="G17" s="9">
        <v>12</v>
      </c>
      <c r="H17" s="33">
        <v>45296</v>
      </c>
      <c r="I17" s="3" t="s">
        <v>11</v>
      </c>
    </row>
    <row r="18" spans="1:9" ht="26.1" customHeight="1" x14ac:dyDescent="0.25">
      <c r="A18" s="9">
        <v>16</v>
      </c>
      <c r="B18" s="2" t="s">
        <v>224</v>
      </c>
      <c r="C18" s="2" t="s">
        <v>195</v>
      </c>
      <c r="D18" s="13" t="s">
        <v>196</v>
      </c>
      <c r="E18" s="10">
        <v>26861.8</v>
      </c>
      <c r="F18" s="11">
        <v>5341</v>
      </c>
      <c r="G18" s="9">
        <v>18</v>
      </c>
      <c r="H18" s="33">
        <v>45310</v>
      </c>
      <c r="I18" s="3" t="s">
        <v>197</v>
      </c>
    </row>
    <row r="19" spans="1:9" ht="25.5" customHeight="1" x14ac:dyDescent="0.25">
      <c r="A19" s="9">
        <v>17</v>
      </c>
      <c r="B19" s="2" t="s">
        <v>436</v>
      </c>
      <c r="C19" s="2" t="s">
        <v>436</v>
      </c>
      <c r="D19" s="13" t="s">
        <v>163</v>
      </c>
      <c r="E19" s="10">
        <v>24771.1</v>
      </c>
      <c r="F19" s="11">
        <v>4966</v>
      </c>
      <c r="G19" s="9">
        <v>14</v>
      </c>
      <c r="H19" s="33">
        <v>45289</v>
      </c>
      <c r="I19" s="3" t="s">
        <v>15</v>
      </c>
    </row>
    <row r="20" spans="1:9" ht="26.1" customHeight="1" x14ac:dyDescent="0.25">
      <c r="A20" s="9">
        <v>18</v>
      </c>
      <c r="B20" s="2" t="s">
        <v>138</v>
      </c>
      <c r="C20" s="2" t="s">
        <v>139</v>
      </c>
      <c r="D20" s="13" t="s">
        <v>8</v>
      </c>
      <c r="E20" s="10">
        <v>23983.3</v>
      </c>
      <c r="F20" s="11">
        <v>3704</v>
      </c>
      <c r="G20" s="9">
        <v>8</v>
      </c>
      <c r="H20" s="33">
        <v>45247</v>
      </c>
      <c r="I20" s="3" t="s">
        <v>14</v>
      </c>
    </row>
    <row r="21" spans="1:9" ht="26.1" customHeight="1" x14ac:dyDescent="0.25">
      <c r="A21" s="9">
        <v>19</v>
      </c>
      <c r="B21" s="2" t="s">
        <v>160</v>
      </c>
      <c r="C21" s="2" t="s">
        <v>161</v>
      </c>
      <c r="D21" s="13" t="s">
        <v>162</v>
      </c>
      <c r="E21" s="10">
        <v>22160.510000000002</v>
      </c>
      <c r="F21" s="11">
        <v>3433</v>
      </c>
      <c r="G21" s="9">
        <v>7</v>
      </c>
      <c r="H21" s="33">
        <v>45282</v>
      </c>
      <c r="I21" s="3" t="s">
        <v>25</v>
      </c>
    </row>
    <row r="22" spans="1:9" ht="26.1" customHeight="1" x14ac:dyDescent="0.25">
      <c r="A22" s="9">
        <v>20</v>
      </c>
      <c r="B22" s="2" t="s">
        <v>250</v>
      </c>
      <c r="C22" s="2" t="s">
        <v>249</v>
      </c>
      <c r="D22" s="13" t="s">
        <v>251</v>
      </c>
      <c r="E22" s="10">
        <v>13753.3</v>
      </c>
      <c r="F22" s="11">
        <v>2209</v>
      </c>
      <c r="G22" s="9">
        <v>17</v>
      </c>
      <c r="H22" s="33">
        <v>45296</v>
      </c>
      <c r="I22" s="3" t="s">
        <v>22</v>
      </c>
    </row>
    <row r="23" spans="1:9" ht="26.1" customHeight="1" x14ac:dyDescent="0.25">
      <c r="A23" s="9">
        <v>21</v>
      </c>
      <c r="B23" s="2" t="s">
        <v>226</v>
      </c>
      <c r="C23" s="2" t="s">
        <v>234</v>
      </c>
      <c r="D23" s="13" t="s">
        <v>8</v>
      </c>
      <c r="E23" s="10">
        <v>11588.52</v>
      </c>
      <c r="F23" s="11">
        <v>1801</v>
      </c>
      <c r="G23" s="9">
        <v>14</v>
      </c>
      <c r="H23" s="33">
        <v>45317</v>
      </c>
      <c r="I23" s="3" t="s">
        <v>15</v>
      </c>
    </row>
    <row r="24" spans="1:9" ht="26.1" customHeight="1" x14ac:dyDescent="0.25">
      <c r="A24" s="9">
        <v>22</v>
      </c>
      <c r="B24" s="16" t="s">
        <v>141</v>
      </c>
      <c r="C24" s="2" t="s">
        <v>142</v>
      </c>
      <c r="D24" s="13" t="s">
        <v>21</v>
      </c>
      <c r="E24" s="10">
        <v>7568.9</v>
      </c>
      <c r="F24" s="11">
        <v>1189</v>
      </c>
      <c r="G24" s="9">
        <v>5</v>
      </c>
      <c r="H24" s="33">
        <v>45254</v>
      </c>
      <c r="I24" s="3" t="s">
        <v>14</v>
      </c>
    </row>
    <row r="25" spans="1:9" ht="26.1" customHeight="1" x14ac:dyDescent="0.25">
      <c r="A25" s="9">
        <v>23</v>
      </c>
      <c r="B25" s="2" t="s">
        <v>228</v>
      </c>
      <c r="C25" s="2" t="s">
        <v>217</v>
      </c>
      <c r="D25" s="13" t="s">
        <v>241</v>
      </c>
      <c r="E25" s="10">
        <v>7544.25</v>
      </c>
      <c r="F25" s="11">
        <v>1218</v>
      </c>
      <c r="G25" s="9">
        <v>8</v>
      </c>
      <c r="H25" s="33">
        <v>45303</v>
      </c>
      <c r="I25" s="3" t="s">
        <v>15</v>
      </c>
    </row>
    <row r="26" spans="1:9" ht="26.1" customHeight="1" x14ac:dyDescent="0.25">
      <c r="A26" s="9">
        <v>24</v>
      </c>
      <c r="B26" s="2" t="s">
        <v>145</v>
      </c>
      <c r="C26" s="2" t="s">
        <v>146</v>
      </c>
      <c r="D26" s="13" t="s">
        <v>147</v>
      </c>
      <c r="E26" s="10">
        <v>7087.5</v>
      </c>
      <c r="F26" s="11">
        <v>1042</v>
      </c>
      <c r="G26" s="9">
        <v>6</v>
      </c>
      <c r="H26" s="33">
        <v>45254</v>
      </c>
      <c r="I26" s="3" t="s">
        <v>16</v>
      </c>
    </row>
    <row r="27" spans="1:9" ht="26.1" customHeight="1" x14ac:dyDescent="0.25">
      <c r="A27" s="9">
        <v>25</v>
      </c>
      <c r="B27" s="2" t="s">
        <v>253</v>
      </c>
      <c r="C27" s="2" t="s">
        <v>252</v>
      </c>
      <c r="D27" s="13" t="s">
        <v>132</v>
      </c>
      <c r="E27" s="10">
        <v>6864.33</v>
      </c>
      <c r="F27" s="11">
        <v>1107</v>
      </c>
      <c r="G27" s="9">
        <v>16</v>
      </c>
      <c r="H27" s="33">
        <v>45296</v>
      </c>
      <c r="I27" s="3" t="s">
        <v>22</v>
      </c>
    </row>
    <row r="28" spans="1:9" s="5" customFormat="1" ht="26.1" customHeight="1" x14ac:dyDescent="0.25">
      <c r="A28" s="9">
        <v>26</v>
      </c>
      <c r="B28" s="2" t="s">
        <v>229</v>
      </c>
      <c r="C28" s="2" t="s">
        <v>218</v>
      </c>
      <c r="D28" s="13" t="s">
        <v>51</v>
      </c>
      <c r="E28" s="10">
        <v>5945.46</v>
      </c>
      <c r="F28" s="11">
        <v>979</v>
      </c>
      <c r="G28" s="9">
        <v>10</v>
      </c>
      <c r="H28" s="33">
        <v>45296</v>
      </c>
      <c r="I28" s="3" t="s">
        <v>23</v>
      </c>
    </row>
    <row r="29" spans="1:9" s="5" customFormat="1" ht="26.1" customHeight="1" x14ac:dyDescent="0.25">
      <c r="A29" s="9">
        <v>27</v>
      </c>
      <c r="B29" s="2" t="s">
        <v>193</v>
      </c>
      <c r="C29" s="2" t="s">
        <v>194</v>
      </c>
      <c r="D29" s="13" t="s">
        <v>8</v>
      </c>
      <c r="E29" s="10">
        <v>5595.97</v>
      </c>
      <c r="F29" s="11">
        <v>894</v>
      </c>
      <c r="G29" s="9">
        <v>5</v>
      </c>
      <c r="H29" s="33">
        <v>45268</v>
      </c>
      <c r="I29" s="3" t="s">
        <v>17</v>
      </c>
    </row>
    <row r="30" spans="1:9" s="5" customFormat="1" ht="26.1" customHeight="1" x14ac:dyDescent="0.25">
      <c r="A30" s="9">
        <v>28</v>
      </c>
      <c r="B30" s="2" t="s">
        <v>200</v>
      </c>
      <c r="C30" s="2" t="s">
        <v>201</v>
      </c>
      <c r="D30" s="13" t="s">
        <v>8</v>
      </c>
      <c r="E30" s="10">
        <v>5300</v>
      </c>
      <c r="F30" s="11">
        <v>763</v>
      </c>
      <c r="G30" s="9">
        <v>9</v>
      </c>
      <c r="H30" s="33">
        <v>45275</v>
      </c>
      <c r="I30" s="3" t="s">
        <v>16</v>
      </c>
    </row>
    <row r="31" spans="1:9" s="5" customFormat="1" ht="26.1" customHeight="1" x14ac:dyDescent="0.25">
      <c r="A31" s="9">
        <v>29</v>
      </c>
      <c r="B31" s="2" t="s">
        <v>232</v>
      </c>
      <c r="C31" s="2" t="s">
        <v>437</v>
      </c>
      <c r="D31" s="13" t="s">
        <v>18</v>
      </c>
      <c r="E31" s="10">
        <v>5299.08</v>
      </c>
      <c r="F31" s="11">
        <v>1088</v>
      </c>
      <c r="G31" s="9">
        <v>15</v>
      </c>
      <c r="H31" s="33">
        <v>45303</v>
      </c>
      <c r="I31" s="42" t="s">
        <v>50</v>
      </c>
    </row>
    <row r="32" spans="1:9" s="5" customFormat="1" ht="25.5" customHeight="1" x14ac:dyDescent="0.25">
      <c r="A32" s="9">
        <v>30</v>
      </c>
      <c r="B32" s="2" t="s">
        <v>254</v>
      </c>
      <c r="C32" s="2" t="s">
        <v>255</v>
      </c>
      <c r="D32" s="13" t="s">
        <v>20</v>
      </c>
      <c r="E32" s="10">
        <v>4984.13</v>
      </c>
      <c r="F32" s="11">
        <v>817</v>
      </c>
      <c r="G32" s="9">
        <v>18</v>
      </c>
      <c r="H32" s="33">
        <v>45303</v>
      </c>
      <c r="I32" s="3" t="s">
        <v>9</v>
      </c>
    </row>
    <row r="33" spans="1:9" s="5" customFormat="1" ht="25.5" customHeight="1" x14ac:dyDescent="0.25">
      <c r="A33" s="9">
        <v>31</v>
      </c>
      <c r="B33" s="2" t="s">
        <v>154</v>
      </c>
      <c r="C33" s="2" t="s">
        <v>154</v>
      </c>
      <c r="D33" s="13" t="s">
        <v>10</v>
      </c>
      <c r="E33" s="10">
        <v>4528.63</v>
      </c>
      <c r="F33" s="11">
        <v>575</v>
      </c>
      <c r="G33" s="9">
        <v>1</v>
      </c>
      <c r="H33" s="33">
        <v>45261</v>
      </c>
      <c r="I33" s="3" t="s">
        <v>123</v>
      </c>
    </row>
    <row r="34" spans="1:9" s="5" customFormat="1" ht="25.5" customHeight="1" x14ac:dyDescent="0.25">
      <c r="A34" s="9">
        <v>32</v>
      </c>
      <c r="B34" s="2" t="s">
        <v>231</v>
      </c>
      <c r="C34" s="2" t="s">
        <v>220</v>
      </c>
      <c r="D34" s="13" t="s">
        <v>18</v>
      </c>
      <c r="E34" s="10">
        <v>3842.6</v>
      </c>
      <c r="F34" s="11">
        <v>685</v>
      </c>
      <c r="G34" s="9">
        <v>8</v>
      </c>
      <c r="H34" s="33">
        <v>45303</v>
      </c>
      <c r="I34" s="3" t="s">
        <v>25</v>
      </c>
    </row>
    <row r="35" spans="1:9" s="5" customFormat="1" ht="25.5" customHeight="1" x14ac:dyDescent="0.25">
      <c r="A35" s="9">
        <v>33</v>
      </c>
      <c r="B35" s="2" t="s">
        <v>150</v>
      </c>
      <c r="C35" s="2" t="s">
        <v>150</v>
      </c>
      <c r="D35" s="13" t="s">
        <v>183</v>
      </c>
      <c r="E35" s="10">
        <v>3118</v>
      </c>
      <c r="F35" s="11">
        <v>597</v>
      </c>
      <c r="G35" s="9">
        <v>2</v>
      </c>
      <c r="H35" s="33">
        <v>45259</v>
      </c>
      <c r="I35" s="3" t="s">
        <v>151</v>
      </c>
    </row>
    <row r="36" spans="1:9" s="5" customFormat="1" ht="25.5" customHeight="1" x14ac:dyDescent="0.25">
      <c r="A36" s="9">
        <v>34</v>
      </c>
      <c r="B36" s="2" t="s">
        <v>227</v>
      </c>
      <c r="C36" s="2" t="s">
        <v>216</v>
      </c>
      <c r="D36" s="13" t="s">
        <v>21</v>
      </c>
      <c r="E36" s="10">
        <v>2674.5</v>
      </c>
      <c r="F36" s="11">
        <v>427</v>
      </c>
      <c r="G36" s="9">
        <v>5</v>
      </c>
      <c r="H36" s="33">
        <v>45317</v>
      </c>
      <c r="I36" s="3" t="s">
        <v>25</v>
      </c>
    </row>
    <row r="37" spans="1:9" s="5" customFormat="1" ht="25.5" customHeight="1" x14ac:dyDescent="0.25">
      <c r="A37" s="9">
        <v>35</v>
      </c>
      <c r="B37" s="2" t="s">
        <v>152</v>
      </c>
      <c r="C37" s="2" t="s">
        <v>153</v>
      </c>
      <c r="D37" s="13" t="s">
        <v>32</v>
      </c>
      <c r="E37" s="10">
        <v>2653</v>
      </c>
      <c r="F37" s="11">
        <v>394</v>
      </c>
      <c r="G37" s="9">
        <v>2</v>
      </c>
      <c r="H37" s="33">
        <v>45254</v>
      </c>
      <c r="I37" s="3" t="s">
        <v>25</v>
      </c>
    </row>
    <row r="38" spans="1:9" s="5" customFormat="1" ht="25.5" customHeight="1" x14ac:dyDescent="0.25">
      <c r="A38" s="9">
        <v>36</v>
      </c>
      <c r="B38" s="2" t="s">
        <v>134</v>
      </c>
      <c r="C38" s="2" t="s">
        <v>135</v>
      </c>
      <c r="D38" s="13" t="s">
        <v>136</v>
      </c>
      <c r="E38" s="10">
        <v>2126</v>
      </c>
      <c r="F38" s="11">
        <v>304</v>
      </c>
      <c r="G38" s="9">
        <v>3</v>
      </c>
      <c r="H38" s="33">
        <v>45219</v>
      </c>
      <c r="I38" s="3" t="s">
        <v>137</v>
      </c>
    </row>
    <row r="39" spans="1:9" s="5" customFormat="1" ht="25.5" customHeight="1" x14ac:dyDescent="0.25">
      <c r="A39" s="9">
        <v>37</v>
      </c>
      <c r="B39" s="2" t="s">
        <v>223</v>
      </c>
      <c r="C39" s="2" t="s">
        <v>214</v>
      </c>
      <c r="D39" s="13" t="s">
        <v>256</v>
      </c>
      <c r="E39" s="10">
        <v>1733</v>
      </c>
      <c r="F39" s="11">
        <v>407</v>
      </c>
      <c r="G39" s="9">
        <v>15</v>
      </c>
      <c r="H39" s="33">
        <v>45317</v>
      </c>
      <c r="I39" s="3" t="s">
        <v>52</v>
      </c>
    </row>
    <row r="40" spans="1:9" s="5" customFormat="1" ht="25.5" customHeight="1" x14ac:dyDescent="0.25">
      <c r="A40" s="9">
        <v>38</v>
      </c>
      <c r="B40" s="2" t="s">
        <v>242</v>
      </c>
      <c r="C40" s="2" t="s">
        <v>242</v>
      </c>
      <c r="D40" s="13" t="s">
        <v>10</v>
      </c>
      <c r="E40" s="10">
        <v>1491.425731707317</v>
      </c>
      <c r="F40" s="11">
        <v>218</v>
      </c>
      <c r="G40" s="9">
        <v>1</v>
      </c>
      <c r="H40" s="33">
        <v>45322</v>
      </c>
      <c r="I40" s="3" t="s">
        <v>243</v>
      </c>
    </row>
    <row r="41" spans="1:9" s="5" customFormat="1" ht="25.5" customHeight="1" x14ac:dyDescent="0.25">
      <c r="A41" s="9">
        <v>39</v>
      </c>
      <c r="B41" s="2" t="s">
        <v>126</v>
      </c>
      <c r="C41" s="2" t="s">
        <v>126</v>
      </c>
      <c r="D41" s="13" t="s">
        <v>127</v>
      </c>
      <c r="E41" s="10">
        <v>1423.2</v>
      </c>
      <c r="F41" s="11">
        <v>214</v>
      </c>
      <c r="G41" s="9">
        <v>3</v>
      </c>
      <c r="H41" s="33">
        <v>45191</v>
      </c>
      <c r="I41" s="3" t="s">
        <v>16</v>
      </c>
    </row>
    <row r="42" spans="1:9" s="5" customFormat="1" ht="25.5" customHeight="1" x14ac:dyDescent="0.25">
      <c r="A42" s="9">
        <v>40</v>
      </c>
      <c r="B42" s="2" t="s">
        <v>187</v>
      </c>
      <c r="C42" s="2" t="s">
        <v>188</v>
      </c>
      <c r="D42" s="13" t="s">
        <v>29</v>
      </c>
      <c r="E42" s="10">
        <v>1420.37</v>
      </c>
      <c r="F42" s="11">
        <v>336</v>
      </c>
      <c r="G42" s="9">
        <v>5</v>
      </c>
      <c r="H42" s="33">
        <v>45289</v>
      </c>
      <c r="I42" s="3" t="s">
        <v>23</v>
      </c>
    </row>
    <row r="43" spans="1:9" s="5" customFormat="1" ht="25.5" customHeight="1" x14ac:dyDescent="0.25">
      <c r="A43" s="9">
        <v>41</v>
      </c>
      <c r="B43" s="2" t="s">
        <v>168</v>
      </c>
      <c r="C43" s="2" t="s">
        <v>169</v>
      </c>
      <c r="D43" s="13" t="s">
        <v>24</v>
      </c>
      <c r="E43" s="10">
        <v>1314</v>
      </c>
      <c r="F43" s="11">
        <v>260</v>
      </c>
      <c r="G43" s="9">
        <v>4</v>
      </c>
      <c r="H43" s="33">
        <v>45268</v>
      </c>
      <c r="I43" s="3" t="s">
        <v>19</v>
      </c>
    </row>
    <row r="44" spans="1:9" s="5" customFormat="1" ht="25.5" customHeight="1" x14ac:dyDescent="0.25">
      <c r="A44" s="9">
        <v>42</v>
      </c>
      <c r="B44" s="2" t="s">
        <v>202</v>
      </c>
      <c r="C44" s="2" t="s">
        <v>203</v>
      </c>
      <c r="D44" s="13" t="s">
        <v>29</v>
      </c>
      <c r="E44" s="10">
        <v>1071.5</v>
      </c>
      <c r="F44" s="11">
        <v>255</v>
      </c>
      <c r="G44" s="9">
        <v>5</v>
      </c>
      <c r="H44" s="33">
        <v>45282</v>
      </c>
      <c r="I44" s="3" t="s">
        <v>16</v>
      </c>
    </row>
    <row r="45" spans="1:9" s="5" customFormat="1" ht="25.5" customHeight="1" x14ac:dyDescent="0.25">
      <c r="A45" s="9">
        <v>43</v>
      </c>
      <c r="B45" s="2" t="s">
        <v>175</v>
      </c>
      <c r="C45" s="2" t="s">
        <v>176</v>
      </c>
      <c r="D45" s="13" t="s">
        <v>177</v>
      </c>
      <c r="E45" s="10">
        <v>409</v>
      </c>
      <c r="F45" s="11">
        <v>77</v>
      </c>
      <c r="G45" s="9">
        <v>1</v>
      </c>
      <c r="H45" s="33">
        <v>45275</v>
      </c>
      <c r="I45" s="3" t="s">
        <v>30</v>
      </c>
    </row>
    <row r="46" spans="1:9" s="5" customFormat="1" ht="25.5" customHeight="1" x14ac:dyDescent="0.25">
      <c r="A46" s="9">
        <v>44</v>
      </c>
      <c r="B46" s="2" t="s">
        <v>185</v>
      </c>
      <c r="C46" s="2" t="s">
        <v>184</v>
      </c>
      <c r="D46" s="13" t="s">
        <v>186</v>
      </c>
      <c r="E46" s="10">
        <v>340.1</v>
      </c>
      <c r="F46" s="11">
        <v>71</v>
      </c>
      <c r="G46" s="9">
        <v>3</v>
      </c>
      <c r="H46" s="33">
        <v>45275</v>
      </c>
      <c r="I46" s="3" t="s">
        <v>181</v>
      </c>
    </row>
    <row r="47" spans="1:9" s="5" customFormat="1" ht="25.5" customHeight="1" x14ac:dyDescent="0.25">
      <c r="A47" s="9">
        <v>45</v>
      </c>
      <c r="B47" s="2" t="s">
        <v>158</v>
      </c>
      <c r="C47" s="2" t="s">
        <v>158</v>
      </c>
      <c r="D47" s="13" t="s">
        <v>159</v>
      </c>
      <c r="E47" s="10">
        <v>324.3</v>
      </c>
      <c r="F47" s="11">
        <v>44</v>
      </c>
      <c r="G47" s="9">
        <v>1</v>
      </c>
      <c r="H47" s="33">
        <v>45261</v>
      </c>
      <c r="I47" s="3" t="s">
        <v>25</v>
      </c>
    </row>
    <row r="48" spans="1:9" s="5" customFormat="1" ht="25.5" customHeight="1" x14ac:dyDescent="0.25">
      <c r="A48" s="9">
        <v>46</v>
      </c>
      <c r="B48" s="2" t="s">
        <v>439</v>
      </c>
      <c r="C48" s="2" t="s">
        <v>257</v>
      </c>
      <c r="D48" s="13" t="s">
        <v>157</v>
      </c>
      <c r="E48" s="10">
        <v>324.3</v>
      </c>
      <c r="F48" s="11">
        <v>44</v>
      </c>
      <c r="G48" s="9">
        <v>1</v>
      </c>
      <c r="H48" s="33">
        <v>45268</v>
      </c>
      <c r="I48" s="3" t="s">
        <v>25</v>
      </c>
    </row>
    <row r="49" spans="1:9" s="5" customFormat="1" ht="25.5" customHeight="1" x14ac:dyDescent="0.25">
      <c r="A49" s="9">
        <v>47</v>
      </c>
      <c r="B49" s="2" t="s">
        <v>180</v>
      </c>
      <c r="C49" s="2" t="s">
        <v>180</v>
      </c>
      <c r="D49" s="13" t="s">
        <v>182</v>
      </c>
      <c r="E49" s="10">
        <v>309</v>
      </c>
      <c r="F49" s="11">
        <v>52</v>
      </c>
      <c r="G49" s="9">
        <v>1</v>
      </c>
      <c r="H49" s="33">
        <v>45268</v>
      </c>
      <c r="I49" s="3" t="s">
        <v>181</v>
      </c>
    </row>
    <row r="50" spans="1:9" s="5" customFormat="1" ht="25.5" customHeight="1" x14ac:dyDescent="0.25">
      <c r="A50" s="9">
        <v>48</v>
      </c>
      <c r="B50" s="2" t="s">
        <v>34</v>
      </c>
      <c r="C50" s="2" t="s">
        <v>35</v>
      </c>
      <c r="D50" s="13" t="s">
        <v>33</v>
      </c>
      <c r="E50" s="10">
        <v>308.93</v>
      </c>
      <c r="F50" s="11">
        <v>93</v>
      </c>
      <c r="G50" s="9">
        <v>2</v>
      </c>
      <c r="H50" s="33">
        <v>44855</v>
      </c>
      <c r="I50" s="43" t="s">
        <v>14</v>
      </c>
    </row>
    <row r="51" spans="1:9" s="5" customFormat="1" ht="25.5" customHeight="1" x14ac:dyDescent="0.25">
      <c r="A51" s="9">
        <v>49</v>
      </c>
      <c r="B51" s="2" t="s">
        <v>239</v>
      </c>
      <c r="C51" s="2" t="s">
        <v>240</v>
      </c>
      <c r="D51" s="13" t="s">
        <v>8</v>
      </c>
      <c r="E51" s="10">
        <v>278.3</v>
      </c>
      <c r="F51" s="11">
        <v>112</v>
      </c>
      <c r="G51" s="9">
        <v>1</v>
      </c>
      <c r="H51" s="33">
        <v>44617</v>
      </c>
      <c r="I51" s="3" t="s">
        <v>13</v>
      </c>
    </row>
    <row r="52" spans="1:9" s="5" customFormat="1" ht="25.5" customHeight="1" x14ac:dyDescent="0.25">
      <c r="A52" s="9">
        <v>50</v>
      </c>
      <c r="B52" s="2" t="s">
        <v>27</v>
      </c>
      <c r="C52" s="2" t="s">
        <v>28</v>
      </c>
      <c r="D52" s="13" t="s">
        <v>18</v>
      </c>
      <c r="E52" s="10">
        <v>250.5</v>
      </c>
      <c r="F52" s="11">
        <v>83</v>
      </c>
      <c r="G52" s="9">
        <v>1</v>
      </c>
      <c r="H52" s="33">
        <v>44602</v>
      </c>
      <c r="I52" s="3" t="s">
        <v>23</v>
      </c>
    </row>
    <row r="53" spans="1:9" s="5" customFormat="1" ht="25.5" customHeight="1" x14ac:dyDescent="0.25">
      <c r="A53" s="9">
        <v>51</v>
      </c>
      <c r="B53" s="2" t="s">
        <v>140</v>
      </c>
      <c r="C53" s="2" t="s">
        <v>438</v>
      </c>
      <c r="D53" s="13" t="s">
        <v>21</v>
      </c>
      <c r="E53" s="10">
        <v>234.35</v>
      </c>
      <c r="F53" s="11">
        <v>43</v>
      </c>
      <c r="G53" s="9">
        <v>1</v>
      </c>
      <c r="H53" s="33">
        <v>45240</v>
      </c>
      <c r="I53" s="3" t="s">
        <v>14</v>
      </c>
    </row>
    <row r="54" spans="1:9" s="5" customFormat="1" ht="25.5" customHeight="1" x14ac:dyDescent="0.25">
      <c r="A54" s="9">
        <v>52</v>
      </c>
      <c r="B54" s="2" t="s">
        <v>170</v>
      </c>
      <c r="C54" s="2" t="s">
        <v>171</v>
      </c>
      <c r="D54" s="13" t="s">
        <v>8</v>
      </c>
      <c r="E54" s="10">
        <v>232</v>
      </c>
      <c r="F54" s="11">
        <v>33</v>
      </c>
      <c r="G54" s="9">
        <v>3</v>
      </c>
      <c r="H54" s="33">
        <v>45275</v>
      </c>
      <c r="I54" s="3" t="s">
        <v>19</v>
      </c>
    </row>
    <row r="55" spans="1:9" s="5" customFormat="1" ht="25.5" customHeight="1" x14ac:dyDescent="0.25">
      <c r="A55" s="9">
        <v>53</v>
      </c>
      <c r="B55" s="2" t="s">
        <v>133</v>
      </c>
      <c r="C55" s="2" t="s">
        <v>133</v>
      </c>
      <c r="D55" s="13" t="s">
        <v>12</v>
      </c>
      <c r="E55" s="10">
        <v>226</v>
      </c>
      <c r="F55" s="11">
        <v>42</v>
      </c>
      <c r="G55" s="9">
        <v>1</v>
      </c>
      <c r="H55" s="33">
        <v>45205</v>
      </c>
      <c r="I55" s="3" t="s">
        <v>123</v>
      </c>
    </row>
    <row r="56" spans="1:9" s="5" customFormat="1" ht="25.5" customHeight="1" x14ac:dyDescent="0.25">
      <c r="A56" s="9">
        <v>54</v>
      </c>
      <c r="B56" s="2" t="s">
        <v>129</v>
      </c>
      <c r="C56" s="2" t="s">
        <v>130</v>
      </c>
      <c r="D56" s="13" t="s">
        <v>49</v>
      </c>
      <c r="E56" s="10">
        <v>201</v>
      </c>
      <c r="F56" s="11">
        <v>47</v>
      </c>
      <c r="G56" s="9">
        <v>1</v>
      </c>
      <c r="H56" s="33" t="s">
        <v>131</v>
      </c>
      <c r="I56" s="3" t="s">
        <v>118</v>
      </c>
    </row>
    <row r="57" spans="1:9" s="5" customFormat="1" ht="25.5" customHeight="1" x14ac:dyDescent="0.25">
      <c r="A57" s="9">
        <v>55</v>
      </c>
      <c r="B57" s="2" t="s">
        <v>172</v>
      </c>
      <c r="C57" s="2" t="s">
        <v>173</v>
      </c>
      <c r="D57" s="13" t="s">
        <v>174</v>
      </c>
      <c r="E57" s="10">
        <v>190</v>
      </c>
      <c r="F57" s="11">
        <v>35</v>
      </c>
      <c r="G57" s="9">
        <v>2</v>
      </c>
      <c r="H57" s="33">
        <v>45282</v>
      </c>
      <c r="I57" s="3" t="s">
        <v>30</v>
      </c>
    </row>
    <row r="58" spans="1:9" s="5" customFormat="1" ht="25.5" customHeight="1" x14ac:dyDescent="0.25">
      <c r="A58" s="9">
        <v>56</v>
      </c>
      <c r="B58" s="2" t="s">
        <v>119</v>
      </c>
      <c r="C58" s="2" t="s">
        <v>119</v>
      </c>
      <c r="D58" s="13" t="s">
        <v>120</v>
      </c>
      <c r="E58" s="10">
        <v>168</v>
      </c>
      <c r="F58" s="11">
        <v>56</v>
      </c>
      <c r="G58" s="9">
        <v>1</v>
      </c>
      <c r="H58" s="33">
        <v>45121</v>
      </c>
      <c r="I58" s="3" t="s">
        <v>14</v>
      </c>
    </row>
    <row r="59" spans="1:9" s="5" customFormat="1" ht="25.5" customHeight="1" x14ac:dyDescent="0.25">
      <c r="A59" s="9">
        <v>57</v>
      </c>
      <c r="B59" s="2" t="s">
        <v>31</v>
      </c>
      <c r="C59" s="2" t="s">
        <v>31</v>
      </c>
      <c r="D59" s="13" t="s">
        <v>10</v>
      </c>
      <c r="E59" s="10">
        <v>144</v>
      </c>
      <c r="F59" s="11">
        <v>48</v>
      </c>
      <c r="G59" s="9">
        <v>1</v>
      </c>
      <c r="H59" s="33">
        <v>44659</v>
      </c>
      <c r="I59" s="3" t="s">
        <v>14</v>
      </c>
    </row>
    <row r="60" spans="1:9" s="5" customFormat="1" ht="25.5" customHeight="1" x14ac:dyDescent="0.25">
      <c r="A60" s="9">
        <v>58</v>
      </c>
      <c r="B60" s="2" t="s">
        <v>128</v>
      </c>
      <c r="C60" s="2" t="s">
        <v>128</v>
      </c>
      <c r="D60" s="13" t="s">
        <v>10</v>
      </c>
      <c r="E60" s="10">
        <v>90</v>
      </c>
      <c r="F60" s="11">
        <v>20</v>
      </c>
      <c r="G60" s="9">
        <v>1</v>
      </c>
      <c r="H60" s="33">
        <v>45205</v>
      </c>
      <c r="I60" s="3" t="s">
        <v>14</v>
      </c>
    </row>
    <row r="61" spans="1:9" s="5" customFormat="1" ht="25.5" customHeight="1" x14ac:dyDescent="0.25">
      <c r="A61" s="9">
        <v>59</v>
      </c>
      <c r="B61" s="2" t="s">
        <v>124</v>
      </c>
      <c r="C61" s="2" t="s">
        <v>125</v>
      </c>
      <c r="D61" s="13" t="s">
        <v>117</v>
      </c>
      <c r="E61" s="10">
        <v>60.5</v>
      </c>
      <c r="F61" s="11">
        <v>12</v>
      </c>
      <c r="G61" s="9">
        <v>1</v>
      </c>
      <c r="H61" s="33">
        <v>45191</v>
      </c>
      <c r="I61" s="3" t="s">
        <v>23</v>
      </c>
    </row>
    <row r="62" spans="1:9" s="5" customFormat="1" ht="25.5" customHeight="1" x14ac:dyDescent="0.25">
      <c r="A62" s="9">
        <v>60</v>
      </c>
      <c r="B62" s="2" t="s">
        <v>121</v>
      </c>
      <c r="C62" s="2" t="s">
        <v>122</v>
      </c>
      <c r="D62" s="13" t="s">
        <v>20</v>
      </c>
      <c r="E62" s="10">
        <v>50.5</v>
      </c>
      <c r="F62" s="11">
        <v>9</v>
      </c>
      <c r="G62" s="11">
        <v>1</v>
      </c>
      <c r="H62" s="33">
        <v>45128</v>
      </c>
      <c r="I62" s="3" t="s">
        <v>11</v>
      </c>
    </row>
    <row r="63" spans="1:9" s="5" customFormat="1" ht="25.5" customHeight="1" x14ac:dyDescent="0.25">
      <c r="A63" s="9">
        <v>61</v>
      </c>
      <c r="B63" s="2" t="s">
        <v>244</v>
      </c>
      <c r="C63" s="2" t="s">
        <v>245</v>
      </c>
      <c r="D63" s="13" t="s">
        <v>24</v>
      </c>
      <c r="E63" s="10">
        <v>40</v>
      </c>
      <c r="F63" s="11">
        <v>8</v>
      </c>
      <c r="G63" s="9">
        <v>1</v>
      </c>
      <c r="H63" s="33">
        <v>44655</v>
      </c>
      <c r="I63" s="3" t="s">
        <v>16</v>
      </c>
    </row>
    <row r="64" spans="1:9" s="5" customFormat="1" ht="25.5" customHeight="1" x14ac:dyDescent="0.25">
      <c r="A64" s="9">
        <v>62</v>
      </c>
      <c r="B64" s="44" t="s">
        <v>166</v>
      </c>
      <c r="C64" s="44" t="s">
        <v>167</v>
      </c>
      <c r="D64" s="45" t="s">
        <v>29</v>
      </c>
      <c r="E64" s="14">
        <v>27</v>
      </c>
      <c r="F64" s="15">
        <v>7</v>
      </c>
      <c r="G64" s="46">
        <v>1</v>
      </c>
      <c r="H64" s="72">
        <v>45261</v>
      </c>
      <c r="I64" s="42" t="s">
        <v>50</v>
      </c>
    </row>
    <row r="65" spans="1:9" s="5" customFormat="1" ht="25.5" customHeight="1" x14ac:dyDescent="0.25">
      <c r="A65" s="9">
        <v>63</v>
      </c>
      <c r="B65" s="2" t="s">
        <v>233</v>
      </c>
      <c r="C65" s="2" t="s">
        <v>221</v>
      </c>
      <c r="D65" s="13" t="s">
        <v>29</v>
      </c>
      <c r="E65" s="14">
        <v>20.5</v>
      </c>
      <c r="F65" s="15">
        <v>4</v>
      </c>
      <c r="G65" s="9">
        <v>2</v>
      </c>
      <c r="H65" s="33">
        <v>45317</v>
      </c>
      <c r="I65" s="3" t="s">
        <v>236</v>
      </c>
    </row>
    <row r="66" spans="1:9" s="5" customFormat="1" ht="25.5" customHeight="1" thickBot="1" x14ac:dyDescent="0.3">
      <c r="A66" s="17"/>
      <c r="B66" s="16"/>
      <c r="C66" s="16"/>
      <c r="D66" s="28"/>
      <c r="E66" s="14"/>
      <c r="F66" s="15"/>
      <c r="G66" s="17"/>
      <c r="H66" s="39"/>
      <c r="I66" s="18"/>
    </row>
    <row r="67" spans="1:9" s="5" customFormat="1" ht="25.5" customHeight="1" thickBot="1" x14ac:dyDescent="0.3">
      <c r="A67" s="34"/>
      <c r="B67" s="19"/>
      <c r="C67" s="19"/>
      <c r="D67" s="35"/>
      <c r="E67" s="41">
        <f>SUM(E3:E66)</f>
        <v>3298957.0557317068</v>
      </c>
      <c r="F67" s="40">
        <f>SUM(F3:F66)</f>
        <v>496345</v>
      </c>
      <c r="G67" s="34"/>
      <c r="H67" s="38"/>
      <c r="I67" s="18"/>
    </row>
    <row r="68" spans="1:9" s="5" customFormat="1" ht="25.5" customHeight="1" x14ac:dyDescent="0.25">
      <c r="A68" s="34"/>
      <c r="B68" s="19"/>
      <c r="C68" s="19"/>
      <c r="D68" s="35"/>
      <c r="E68" s="36"/>
      <c r="F68" s="37" t="s">
        <v>205</v>
      </c>
      <c r="G68" s="34"/>
      <c r="H68" s="38"/>
      <c r="I68" s="18"/>
    </row>
    <row r="69" spans="1:9" s="5" customFormat="1" ht="25.5" hidden="1" customHeight="1" x14ac:dyDescent="0.25">
      <c r="A69" s="34"/>
      <c r="B69" s="19"/>
      <c r="C69" s="19"/>
      <c r="D69" s="35"/>
      <c r="E69" s="7" t="s">
        <v>205</v>
      </c>
      <c r="F69" s="37"/>
      <c r="G69" s="34"/>
      <c r="H69" s="38"/>
      <c r="I69" s="18"/>
    </row>
    <row r="70" spans="1:9" s="5" customFormat="1" ht="25.5" hidden="1" customHeight="1" x14ac:dyDescent="0.25">
      <c r="A70" s="17"/>
      <c r="B70" s="16"/>
      <c r="C70" s="16"/>
      <c r="D70" s="18"/>
      <c r="E70" s="30"/>
      <c r="F70" s="31"/>
      <c r="G70" s="17"/>
      <c r="H70" s="29"/>
      <c r="I70" s="18"/>
    </row>
    <row r="71" spans="1:9" s="5" customFormat="1" ht="25.5" hidden="1" customHeight="1" x14ac:dyDescent="0.25">
      <c r="B71" s="6"/>
      <c r="C71" s="6"/>
      <c r="D71" s="12"/>
      <c r="E71" s="7"/>
      <c r="F71" s="8"/>
      <c r="H71" s="32"/>
      <c r="I71" s="6"/>
    </row>
    <row r="72" spans="1:9" s="5" customFormat="1" ht="25.5" hidden="1" customHeight="1" x14ac:dyDescent="0.25">
      <c r="B72" s="6"/>
      <c r="C72" s="6"/>
      <c r="D72" s="12"/>
      <c r="E72" s="7"/>
      <c r="F72" s="8"/>
      <c r="H72" s="32"/>
      <c r="I72" s="6"/>
    </row>
    <row r="73" spans="1:9" s="5" customFormat="1" ht="25.5" hidden="1" customHeight="1" x14ac:dyDescent="0.25">
      <c r="B73" s="6"/>
      <c r="C73" s="6"/>
      <c r="D73" s="12"/>
      <c r="E73" s="7"/>
      <c r="F73" s="8"/>
      <c r="H73" s="32"/>
      <c r="I73" s="6"/>
    </row>
    <row r="74" spans="1:9" s="5" customFormat="1" ht="25.5" hidden="1" customHeight="1" x14ac:dyDescent="0.25">
      <c r="B74" s="6"/>
      <c r="C74" s="6"/>
      <c r="D74" s="12"/>
      <c r="E74" s="7"/>
      <c r="F74" s="8"/>
      <c r="H74" s="32"/>
      <c r="I74" s="6"/>
    </row>
    <row r="75" spans="1:9" s="5" customFormat="1" ht="25.5" hidden="1" customHeight="1" x14ac:dyDescent="0.25">
      <c r="B75" s="6"/>
      <c r="C75" s="6"/>
      <c r="D75" s="12"/>
      <c r="E75" s="7"/>
      <c r="F75" s="8"/>
      <c r="H75" s="32"/>
      <c r="I75" s="6"/>
    </row>
    <row r="76" spans="1:9" s="5" customFormat="1" ht="25.5" hidden="1" customHeight="1" x14ac:dyDescent="0.25">
      <c r="B76" s="6"/>
      <c r="C76" s="6"/>
      <c r="D76" s="12"/>
      <c r="E76" s="7"/>
      <c r="F76" s="8"/>
      <c r="H76" s="32"/>
      <c r="I76" s="6"/>
    </row>
    <row r="77" spans="1:9" s="5" customFormat="1" ht="25.5" hidden="1" customHeight="1" x14ac:dyDescent="0.25">
      <c r="B77" s="6"/>
      <c r="C77" s="6"/>
      <c r="D77" s="12"/>
      <c r="E77" s="7"/>
      <c r="F77" s="8"/>
      <c r="H77" s="32"/>
      <c r="I77" s="6"/>
    </row>
    <row r="78" spans="1:9" s="5" customFormat="1" ht="25.5" hidden="1" customHeight="1" x14ac:dyDescent="0.25">
      <c r="B78" s="6"/>
      <c r="C78" s="6"/>
      <c r="D78" s="12"/>
      <c r="E78" s="7"/>
      <c r="F78" s="8"/>
      <c r="H78" s="32"/>
      <c r="I78" s="6"/>
    </row>
    <row r="79" spans="1:9" s="5" customFormat="1" ht="25.5" hidden="1" customHeight="1" x14ac:dyDescent="0.25">
      <c r="B79" s="6"/>
      <c r="C79" s="6"/>
      <c r="D79" s="12"/>
      <c r="E79" s="7"/>
      <c r="F79" s="8"/>
      <c r="H79" s="32"/>
      <c r="I79" s="6"/>
    </row>
    <row r="80" spans="1:9" s="5" customFormat="1" ht="25.5" hidden="1" customHeight="1" x14ac:dyDescent="0.25">
      <c r="B80" s="6"/>
      <c r="C80" s="6"/>
      <c r="D80" s="12"/>
      <c r="E80" s="7"/>
      <c r="F80" s="8"/>
      <c r="H80" s="32"/>
      <c r="I80" s="6"/>
    </row>
    <row r="81" spans="2:9" s="5" customFormat="1" ht="25.5" hidden="1" customHeight="1" x14ac:dyDescent="0.25">
      <c r="B81" s="6"/>
      <c r="C81" s="6"/>
      <c r="D81" s="12"/>
      <c r="E81" s="7"/>
      <c r="F81" s="8"/>
      <c r="H81" s="32"/>
      <c r="I81" s="6"/>
    </row>
    <row r="82" spans="2:9" s="5" customFormat="1" ht="25.5" hidden="1" customHeight="1" x14ac:dyDescent="0.25">
      <c r="B82" s="6"/>
      <c r="C82" s="6"/>
      <c r="D82" s="12"/>
      <c r="E82" s="7"/>
      <c r="F82" s="8"/>
      <c r="H82" s="32"/>
      <c r="I82" s="6"/>
    </row>
    <row r="83" spans="2:9" s="5" customFormat="1" ht="25.5" hidden="1" customHeight="1" x14ac:dyDescent="0.25">
      <c r="B83" s="6"/>
      <c r="C83" s="6"/>
      <c r="D83" s="12"/>
      <c r="E83" s="7"/>
      <c r="F83" s="8"/>
      <c r="H83" s="32"/>
      <c r="I83" s="6"/>
    </row>
    <row r="84" spans="2:9" s="5" customFormat="1" ht="25.5" hidden="1" customHeight="1" x14ac:dyDescent="0.25">
      <c r="B84" s="6"/>
      <c r="C84" s="6"/>
      <c r="D84" s="12"/>
      <c r="E84" s="7"/>
      <c r="F84" s="8"/>
      <c r="H84" s="32"/>
      <c r="I84" s="6"/>
    </row>
    <row r="85" spans="2:9" s="5" customFormat="1" ht="25.5" hidden="1" customHeight="1" x14ac:dyDescent="0.25">
      <c r="B85" s="6"/>
      <c r="C85" s="6"/>
      <c r="D85" s="12"/>
      <c r="E85" s="7"/>
      <c r="F85" s="8"/>
      <c r="H85" s="32"/>
      <c r="I85" s="6"/>
    </row>
    <row r="86" spans="2:9" s="5" customFormat="1" ht="25.5" hidden="1" customHeight="1" x14ac:dyDescent="0.25">
      <c r="B86" s="6"/>
      <c r="C86" s="6"/>
      <c r="D86" s="12"/>
      <c r="E86" s="7"/>
      <c r="F86" s="8"/>
      <c r="H86" s="32"/>
      <c r="I86" s="6"/>
    </row>
    <row r="87" spans="2:9" s="5" customFormat="1" ht="25.5" hidden="1" customHeight="1" x14ac:dyDescent="0.25">
      <c r="B87" s="6"/>
      <c r="C87" s="6"/>
      <c r="D87" s="12"/>
      <c r="E87" s="7"/>
      <c r="F87" s="8"/>
      <c r="H87" s="32"/>
      <c r="I87" s="6"/>
    </row>
    <row r="88" spans="2:9" s="5" customFormat="1" ht="25.5" hidden="1" customHeight="1" x14ac:dyDescent="0.25">
      <c r="B88" s="6"/>
      <c r="C88" s="6"/>
      <c r="D88" s="12"/>
      <c r="E88" s="7"/>
      <c r="F88" s="8"/>
      <c r="H88" s="32"/>
      <c r="I88" s="6"/>
    </row>
    <row r="89" spans="2:9" s="5" customFormat="1" ht="25.5" hidden="1" customHeight="1" x14ac:dyDescent="0.25">
      <c r="B89" s="6"/>
      <c r="C89" s="6"/>
      <c r="D89" s="12"/>
      <c r="E89" s="7"/>
      <c r="F89" s="8"/>
      <c r="H89" s="32"/>
      <c r="I89" s="6"/>
    </row>
    <row r="90" spans="2:9" s="5" customFormat="1" ht="25.5" hidden="1" customHeight="1" x14ac:dyDescent="0.25">
      <c r="B90" s="6"/>
      <c r="C90" s="6"/>
      <c r="D90" s="12"/>
      <c r="E90" s="7"/>
      <c r="F90" s="8"/>
      <c r="H90" s="32"/>
      <c r="I90" s="6"/>
    </row>
    <row r="91" spans="2:9" s="5" customFormat="1" ht="25.5" hidden="1" customHeight="1" x14ac:dyDescent="0.25">
      <c r="B91" s="6"/>
      <c r="C91" s="6"/>
      <c r="D91" s="12"/>
      <c r="E91" s="7"/>
      <c r="F91" s="8"/>
      <c r="H91" s="32"/>
      <c r="I91" s="6"/>
    </row>
    <row r="92" spans="2:9" s="5" customFormat="1" ht="25.5" hidden="1" customHeight="1" x14ac:dyDescent="0.25">
      <c r="B92" s="6"/>
      <c r="C92" s="6"/>
      <c r="D92" s="12"/>
      <c r="E92" s="7"/>
      <c r="F92" s="8"/>
      <c r="H92" s="32"/>
      <c r="I92" s="6"/>
    </row>
    <row r="93" spans="2:9" s="5" customFormat="1" ht="25.5" hidden="1" customHeight="1" x14ac:dyDescent="0.25">
      <c r="B93" s="6"/>
      <c r="C93" s="6"/>
      <c r="D93" s="12"/>
      <c r="E93" s="7"/>
      <c r="F93" s="8"/>
      <c r="H93" s="32"/>
      <c r="I93" s="6"/>
    </row>
    <row r="94" spans="2:9" s="5" customFormat="1" ht="25.5" hidden="1" customHeight="1" x14ac:dyDescent="0.25">
      <c r="B94" s="6"/>
      <c r="C94" s="6"/>
      <c r="D94" s="12"/>
      <c r="E94" s="7"/>
      <c r="F94" s="8"/>
      <c r="H94" s="32"/>
      <c r="I94" s="6"/>
    </row>
    <row r="95" spans="2:9" s="5" customFormat="1" ht="25.5" hidden="1" customHeight="1" x14ac:dyDescent="0.25">
      <c r="B95" s="6"/>
      <c r="C95" s="6"/>
      <c r="D95" s="12"/>
      <c r="E95" s="7"/>
      <c r="F95" s="8"/>
      <c r="H95" s="32"/>
      <c r="I95" s="6"/>
    </row>
    <row r="96" spans="2:9" s="5" customFormat="1" ht="25.5" hidden="1" customHeight="1" x14ac:dyDescent="0.25">
      <c r="B96" s="6"/>
      <c r="C96" s="6"/>
      <c r="D96" s="12"/>
      <c r="E96" s="7"/>
      <c r="F96" s="8"/>
      <c r="H96" s="32"/>
      <c r="I96" s="6"/>
    </row>
    <row r="97" spans="2:9" s="5" customFormat="1" ht="25.5" hidden="1" customHeight="1" x14ac:dyDescent="0.25">
      <c r="B97" s="6"/>
      <c r="C97" s="6"/>
      <c r="D97" s="12"/>
      <c r="E97" s="7"/>
      <c r="F97" s="8"/>
      <c r="H97" s="32"/>
      <c r="I97" s="6"/>
    </row>
    <row r="98" spans="2:9" s="5" customFormat="1" ht="25.5" hidden="1" customHeight="1" x14ac:dyDescent="0.25">
      <c r="B98" s="6"/>
      <c r="C98" s="6"/>
      <c r="D98" s="12"/>
      <c r="E98" s="7"/>
      <c r="F98" s="8"/>
      <c r="H98" s="32"/>
      <c r="I98" s="6"/>
    </row>
    <row r="99" spans="2:9" s="5" customFormat="1" ht="25.5" hidden="1" customHeight="1" x14ac:dyDescent="0.25">
      <c r="B99" s="6"/>
      <c r="C99" s="6"/>
      <c r="D99" s="12"/>
      <c r="E99" s="7"/>
      <c r="F99" s="8"/>
      <c r="H99" s="32"/>
      <c r="I99" s="6"/>
    </row>
    <row r="100" spans="2:9" s="5" customFormat="1" ht="25.5" hidden="1" customHeight="1" x14ac:dyDescent="0.25">
      <c r="B100" s="6"/>
      <c r="C100" s="6"/>
      <c r="D100" s="12"/>
      <c r="E100" s="7"/>
      <c r="F100" s="8"/>
      <c r="H100" s="32"/>
      <c r="I100" s="6"/>
    </row>
    <row r="101" spans="2:9" s="5" customFormat="1" ht="25.5" hidden="1" customHeight="1" x14ac:dyDescent="0.25">
      <c r="B101" s="6"/>
      <c r="C101" s="6"/>
      <c r="D101" s="12"/>
      <c r="E101" s="7"/>
      <c r="F101" s="8"/>
      <c r="H101" s="32"/>
      <c r="I101" s="6"/>
    </row>
    <row r="102" spans="2:9" s="5" customFormat="1" ht="25.5" hidden="1" customHeight="1" x14ac:dyDescent="0.25">
      <c r="B102" s="6"/>
      <c r="C102" s="6"/>
      <c r="D102" s="12"/>
      <c r="E102" s="7"/>
      <c r="F102" s="8"/>
      <c r="H102" s="32"/>
      <c r="I102" s="6"/>
    </row>
    <row r="103" spans="2:9" s="5" customFormat="1" ht="25.5" hidden="1" customHeight="1" x14ac:dyDescent="0.25">
      <c r="B103" s="6"/>
      <c r="C103" s="6"/>
      <c r="D103" s="12"/>
      <c r="E103" s="7"/>
      <c r="F103" s="8"/>
      <c r="H103" s="32"/>
      <c r="I103" s="6"/>
    </row>
    <row r="104" spans="2:9" s="5" customFormat="1" ht="25.5" hidden="1" customHeight="1" x14ac:dyDescent="0.25">
      <c r="B104" s="6"/>
      <c r="C104" s="6"/>
      <c r="D104" s="12"/>
      <c r="E104" s="7"/>
      <c r="F104" s="8"/>
      <c r="H104" s="32"/>
      <c r="I104" s="6"/>
    </row>
    <row r="105" spans="2:9" s="5" customFormat="1" ht="25.5" hidden="1" customHeight="1" x14ac:dyDescent="0.25">
      <c r="B105" s="6"/>
      <c r="C105" s="6"/>
      <c r="D105" s="12"/>
      <c r="E105" s="7"/>
      <c r="F105" s="8"/>
      <c r="H105" s="32"/>
      <c r="I105" s="6"/>
    </row>
    <row r="106" spans="2:9" s="5" customFormat="1" ht="25.5" hidden="1" customHeight="1" x14ac:dyDescent="0.25">
      <c r="B106" s="6"/>
      <c r="C106" s="6"/>
      <c r="D106" s="12"/>
      <c r="E106" s="7"/>
      <c r="F106" s="8"/>
      <c r="H106" s="32"/>
      <c r="I106" s="6"/>
    </row>
    <row r="107" spans="2:9" s="5" customFormat="1" ht="25.5" hidden="1" customHeight="1" x14ac:dyDescent="0.25">
      <c r="B107" s="6"/>
      <c r="C107" s="6"/>
      <c r="D107" s="12"/>
      <c r="E107" s="7"/>
      <c r="F107" s="8"/>
      <c r="H107" s="32"/>
      <c r="I107" s="6"/>
    </row>
    <row r="108" spans="2:9" s="5" customFormat="1" ht="25.5" hidden="1" customHeight="1" x14ac:dyDescent="0.25">
      <c r="B108" s="6"/>
      <c r="C108" s="6"/>
      <c r="D108" s="12"/>
      <c r="E108" s="7"/>
      <c r="F108" s="8"/>
      <c r="H108" s="32"/>
      <c r="I108" s="6"/>
    </row>
    <row r="109" spans="2:9" s="5" customFormat="1" ht="25.5" hidden="1" customHeight="1" x14ac:dyDescent="0.25">
      <c r="B109" s="6"/>
      <c r="C109" s="6"/>
      <c r="D109" s="12"/>
      <c r="E109" s="7"/>
      <c r="F109" s="8"/>
      <c r="H109" s="32"/>
      <c r="I109" s="6"/>
    </row>
    <row r="110" spans="2:9" s="5" customFormat="1" ht="25.5" hidden="1" customHeight="1" x14ac:dyDescent="0.25">
      <c r="B110" s="6"/>
      <c r="C110" s="6"/>
      <c r="D110" s="12"/>
      <c r="E110" s="7"/>
      <c r="F110" s="8"/>
      <c r="H110" s="32"/>
      <c r="I110" s="6"/>
    </row>
    <row r="111" spans="2:9" s="5" customFormat="1" ht="25.5" hidden="1" customHeight="1" x14ac:dyDescent="0.25">
      <c r="B111" s="6"/>
      <c r="C111" s="6"/>
      <c r="D111" s="12"/>
      <c r="E111" s="7"/>
      <c r="F111" s="8"/>
      <c r="H111" s="32"/>
      <c r="I111" s="6"/>
    </row>
    <row r="112" spans="2:9" s="5" customFormat="1" ht="25.5" hidden="1" customHeight="1" x14ac:dyDescent="0.25">
      <c r="B112" s="6"/>
      <c r="C112" s="6"/>
      <c r="D112" s="12"/>
      <c r="E112" s="7"/>
      <c r="F112" s="8"/>
      <c r="H112" s="32"/>
      <c r="I112" s="6"/>
    </row>
    <row r="113" spans="2:9" s="5" customFormat="1" ht="25.5" hidden="1" customHeight="1" x14ac:dyDescent="0.25">
      <c r="B113" s="6"/>
      <c r="C113" s="6"/>
      <c r="D113" s="12"/>
      <c r="E113" s="7"/>
      <c r="F113" s="8"/>
      <c r="H113" s="32"/>
      <c r="I113" s="6"/>
    </row>
    <row r="114" spans="2:9" s="5" customFormat="1" ht="25.5" hidden="1" customHeight="1" x14ac:dyDescent="0.25">
      <c r="B114" s="6"/>
      <c r="C114" s="6"/>
      <c r="D114" s="12"/>
      <c r="E114" s="7"/>
      <c r="F114" s="8"/>
      <c r="H114" s="32"/>
      <c r="I114" s="6"/>
    </row>
    <row r="115" spans="2:9" s="5" customFormat="1" ht="25.5" hidden="1" customHeight="1" x14ac:dyDescent="0.25">
      <c r="B115" s="6"/>
      <c r="C115" s="6"/>
      <c r="D115" s="12"/>
      <c r="E115" s="7"/>
      <c r="F115" s="8"/>
      <c r="H115" s="32"/>
      <c r="I115" s="6"/>
    </row>
    <row r="116" spans="2:9" s="5" customFormat="1" ht="25.5" hidden="1" customHeight="1" x14ac:dyDescent="0.25">
      <c r="B116" s="6"/>
      <c r="C116" s="6"/>
      <c r="D116" s="12"/>
      <c r="E116" s="7"/>
      <c r="F116" s="8"/>
      <c r="H116" s="32"/>
      <c r="I116" s="6"/>
    </row>
    <row r="117" spans="2:9" s="5" customFormat="1" ht="25.5" hidden="1" customHeight="1" x14ac:dyDescent="0.25">
      <c r="B117" s="6"/>
      <c r="C117" s="6"/>
      <c r="D117" s="12"/>
      <c r="E117" s="7"/>
      <c r="F117" s="8"/>
      <c r="H117" s="32"/>
      <c r="I117" s="6"/>
    </row>
    <row r="118" spans="2:9" s="5" customFormat="1" ht="25.5" hidden="1" customHeight="1" x14ac:dyDescent="0.25">
      <c r="B118" s="6"/>
      <c r="C118" s="6"/>
      <c r="D118" s="12"/>
      <c r="E118" s="7"/>
      <c r="F118" s="8"/>
      <c r="H118" s="32"/>
      <c r="I118" s="6"/>
    </row>
  </sheetData>
  <mergeCells count="1">
    <mergeCell ref="A1:I1"/>
  </mergeCells>
  <phoneticPr fontId="7" type="noConversion"/>
  <conditionalFormatting sqref="B11:B19 B3:B8 B21:B22">
    <cfRule type="duplicateValues" dxfId="98" priority="55"/>
  </conditionalFormatting>
  <conditionalFormatting sqref="C22">
    <cfRule type="duplicateValues" dxfId="97" priority="4"/>
  </conditionalFormatting>
  <conditionalFormatting sqref="F12">
    <cfRule type="duplicateValues" dxfId="96" priority="2"/>
    <cfRule type="duplicateValues" dxfId="95" priority="3"/>
  </conditionalFormatting>
  <conditionalFormatting sqref="B1:B1048576">
    <cfRule type="duplicateValues" dxfId="9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58974-68E8-4F17-A439-0B5BE6E68D6E}">
  <dimension ref="A1:I159"/>
  <sheetViews>
    <sheetView topLeftCell="A72" zoomScale="75" zoomScaleNormal="75" workbookViewId="0">
      <selection activeCell="A3" sqref="A3:A89"/>
    </sheetView>
  </sheetViews>
  <sheetFormatPr defaultColWidth="0" defaultRowHeight="0" customHeight="1" zeroHeight="1" x14ac:dyDescent="0.25"/>
  <cols>
    <col min="1" max="1" width="5.7109375" style="5" customWidth="1"/>
    <col min="2" max="3" width="30.7109375" style="6" customWidth="1"/>
    <col min="4" max="4" width="20.7109375" style="12" customWidth="1"/>
    <col min="5" max="5" width="20.7109375" style="7" customWidth="1"/>
    <col min="6" max="6" width="20.7109375" style="8" customWidth="1"/>
    <col min="7" max="7" width="20.7109375" style="5" customWidth="1"/>
    <col min="8" max="8" width="20.7109375" style="32" customWidth="1"/>
    <col min="9" max="9" width="30.7109375" style="6" customWidth="1"/>
    <col min="10" max="16384" width="8.85546875" style="1" hidden="1"/>
  </cols>
  <sheetData>
    <row r="1" spans="1:9" s="4" customFormat="1" ht="49.5" customHeight="1" x14ac:dyDescent="0.25">
      <c r="A1" s="137" t="s">
        <v>258</v>
      </c>
      <c r="B1" s="138"/>
      <c r="C1" s="138"/>
      <c r="D1" s="138"/>
      <c r="E1" s="138"/>
      <c r="F1" s="138"/>
      <c r="G1" s="138"/>
      <c r="H1" s="138"/>
      <c r="I1" s="138"/>
    </row>
    <row r="2" spans="1:9" ht="30" customHeight="1" x14ac:dyDescent="0.25">
      <c r="A2" s="20" t="s">
        <v>116</v>
      </c>
      <c r="B2" s="21" t="s">
        <v>0</v>
      </c>
      <c r="C2" s="22" t="s">
        <v>1</v>
      </c>
      <c r="D2" s="21" t="s">
        <v>2</v>
      </c>
      <c r="E2" s="23" t="s">
        <v>3</v>
      </c>
      <c r="F2" s="24" t="s">
        <v>4</v>
      </c>
      <c r="G2" s="25" t="s">
        <v>5</v>
      </c>
      <c r="H2" s="27" t="s">
        <v>6</v>
      </c>
      <c r="I2" s="26" t="s">
        <v>7</v>
      </c>
    </row>
    <row r="3" spans="1:9" ht="26.1" customHeight="1" x14ac:dyDescent="0.25">
      <c r="A3" s="9">
        <v>1</v>
      </c>
      <c r="B3" s="2" t="s">
        <v>339</v>
      </c>
      <c r="C3" s="2" t="s">
        <v>339</v>
      </c>
      <c r="D3" s="13" t="s">
        <v>10</v>
      </c>
      <c r="E3" s="10">
        <v>575513.42000000004</v>
      </c>
      <c r="F3" s="11">
        <v>79074</v>
      </c>
      <c r="G3" s="9">
        <v>12</v>
      </c>
      <c r="H3" s="33">
        <v>45338</v>
      </c>
      <c r="I3" s="3" t="s">
        <v>340</v>
      </c>
    </row>
    <row r="4" spans="1:9" ht="26.1" customHeight="1" x14ac:dyDescent="0.25">
      <c r="A4" s="9">
        <v>2</v>
      </c>
      <c r="B4" s="2" t="s">
        <v>211</v>
      </c>
      <c r="C4" s="2" t="s">
        <v>211</v>
      </c>
      <c r="D4" s="13" t="s">
        <v>10</v>
      </c>
      <c r="E4" s="10">
        <v>480392.54</v>
      </c>
      <c r="F4" s="11">
        <v>73229</v>
      </c>
      <c r="G4" s="9">
        <v>17</v>
      </c>
      <c r="H4" s="33">
        <v>45310</v>
      </c>
      <c r="I4" s="3" t="s">
        <v>235</v>
      </c>
    </row>
    <row r="5" spans="1:9" ht="26.1" customHeight="1" x14ac:dyDescent="0.25">
      <c r="A5" s="9">
        <v>3</v>
      </c>
      <c r="B5" s="2" t="s">
        <v>222</v>
      </c>
      <c r="C5" s="2" t="s">
        <v>213</v>
      </c>
      <c r="D5" s="13" t="s">
        <v>291</v>
      </c>
      <c r="E5" s="10">
        <v>203385.96</v>
      </c>
      <c r="F5" s="11">
        <v>28842</v>
      </c>
      <c r="G5" s="9">
        <v>14</v>
      </c>
      <c r="H5" s="33">
        <v>45310</v>
      </c>
      <c r="I5" s="3" t="s">
        <v>9</v>
      </c>
    </row>
    <row r="6" spans="1:9" ht="26.1" customHeight="1" x14ac:dyDescent="0.25">
      <c r="A6" s="9">
        <v>4</v>
      </c>
      <c r="B6" s="2" t="s">
        <v>178</v>
      </c>
      <c r="C6" s="2" t="s">
        <v>178</v>
      </c>
      <c r="D6" s="13" t="s">
        <v>10</v>
      </c>
      <c r="E6" s="10">
        <v>201719</v>
      </c>
      <c r="F6" s="11">
        <v>29507</v>
      </c>
      <c r="G6" s="9">
        <v>10</v>
      </c>
      <c r="H6" s="33">
        <v>45289</v>
      </c>
      <c r="I6" s="3" t="s">
        <v>179</v>
      </c>
    </row>
    <row r="7" spans="1:9" ht="26.1" customHeight="1" x14ac:dyDescent="0.25">
      <c r="A7" s="9">
        <v>5</v>
      </c>
      <c r="B7" s="2" t="s">
        <v>264</v>
      </c>
      <c r="C7" s="2" t="s">
        <v>265</v>
      </c>
      <c r="D7" s="13" t="s">
        <v>266</v>
      </c>
      <c r="E7" s="10">
        <v>120394.57</v>
      </c>
      <c r="F7" s="11">
        <v>22985</v>
      </c>
      <c r="G7" s="9">
        <v>20</v>
      </c>
      <c r="H7" s="33">
        <v>45331</v>
      </c>
      <c r="I7" s="3" t="s">
        <v>14</v>
      </c>
    </row>
    <row r="8" spans="1:9" ht="26.1" customHeight="1" x14ac:dyDescent="0.25">
      <c r="A8" s="9">
        <v>6</v>
      </c>
      <c r="B8" s="2" t="s">
        <v>165</v>
      </c>
      <c r="C8" s="2" t="s">
        <v>164</v>
      </c>
      <c r="D8" s="13" t="s">
        <v>132</v>
      </c>
      <c r="E8" s="10">
        <v>100521.51</v>
      </c>
      <c r="F8" s="11">
        <v>19171</v>
      </c>
      <c r="G8" s="9">
        <v>14</v>
      </c>
      <c r="H8" s="33">
        <v>45282</v>
      </c>
      <c r="I8" s="3" t="s">
        <v>11</v>
      </c>
    </row>
    <row r="9" spans="1:9" ht="25.5" customHeight="1" x14ac:dyDescent="0.25">
      <c r="A9" s="9">
        <v>7</v>
      </c>
      <c r="B9" s="2" t="s">
        <v>212</v>
      </c>
      <c r="C9" s="2" t="s">
        <v>212</v>
      </c>
      <c r="D9" s="13" t="s">
        <v>237</v>
      </c>
      <c r="E9" s="10">
        <v>77717.240000000005</v>
      </c>
      <c r="F9" s="11">
        <v>11427</v>
      </c>
      <c r="G9" s="9">
        <v>19</v>
      </c>
      <c r="H9" s="33">
        <v>45317</v>
      </c>
      <c r="I9" s="3" t="s">
        <v>197</v>
      </c>
    </row>
    <row r="10" spans="1:9" ht="26.1" customHeight="1" x14ac:dyDescent="0.25">
      <c r="A10" s="9">
        <v>8</v>
      </c>
      <c r="B10" s="2" t="s">
        <v>292</v>
      </c>
      <c r="C10" s="2" t="s">
        <v>292</v>
      </c>
      <c r="D10" s="13" t="s">
        <v>8</v>
      </c>
      <c r="E10" s="10">
        <v>62385.86</v>
      </c>
      <c r="F10" s="11">
        <v>9230</v>
      </c>
      <c r="G10" s="9">
        <v>18</v>
      </c>
      <c r="H10" s="33">
        <v>45338</v>
      </c>
      <c r="I10" s="3" t="s">
        <v>118</v>
      </c>
    </row>
    <row r="11" spans="1:9" ht="26.1" customHeight="1" x14ac:dyDescent="0.25">
      <c r="A11" s="9">
        <v>9</v>
      </c>
      <c r="B11" s="2" t="s">
        <v>261</v>
      </c>
      <c r="C11" s="2" t="s">
        <v>262</v>
      </c>
      <c r="D11" s="13" t="s">
        <v>263</v>
      </c>
      <c r="E11" s="10">
        <v>58884.26</v>
      </c>
      <c r="F11" s="11">
        <v>11634</v>
      </c>
      <c r="G11" s="9">
        <v>19</v>
      </c>
      <c r="H11" s="33">
        <v>45338</v>
      </c>
      <c r="I11" s="3" t="s">
        <v>15</v>
      </c>
    </row>
    <row r="12" spans="1:9" ht="26.1" customHeight="1" x14ac:dyDescent="0.25">
      <c r="A12" s="9">
        <v>10</v>
      </c>
      <c r="B12" s="2" t="s">
        <v>189</v>
      </c>
      <c r="C12" s="2" t="s">
        <v>388</v>
      </c>
      <c r="D12" s="13" t="s">
        <v>20</v>
      </c>
      <c r="E12" s="10">
        <v>55216.07</v>
      </c>
      <c r="F12" s="11">
        <v>9962</v>
      </c>
      <c r="G12" s="9">
        <v>12</v>
      </c>
      <c r="H12" s="33">
        <v>45275</v>
      </c>
      <c r="I12" s="3" t="s">
        <v>13</v>
      </c>
    </row>
    <row r="13" spans="1:9" ht="26.1" customHeight="1" x14ac:dyDescent="0.25">
      <c r="A13" s="9">
        <v>11</v>
      </c>
      <c r="B13" s="2" t="s">
        <v>293</v>
      </c>
      <c r="C13" s="2" t="s">
        <v>294</v>
      </c>
      <c r="D13" s="13" t="s">
        <v>8</v>
      </c>
      <c r="E13" s="10">
        <v>45354.5</v>
      </c>
      <c r="F13" s="11">
        <v>6506</v>
      </c>
      <c r="G13" s="9">
        <v>16</v>
      </c>
      <c r="H13" s="33">
        <v>45324</v>
      </c>
      <c r="I13" s="3" t="s">
        <v>11</v>
      </c>
    </row>
    <row r="14" spans="1:9" ht="26.1" customHeight="1" x14ac:dyDescent="0.25">
      <c r="A14" s="9">
        <v>12</v>
      </c>
      <c r="B14" s="2" t="s">
        <v>267</v>
      </c>
      <c r="C14" s="2" t="s">
        <v>268</v>
      </c>
      <c r="D14" s="13" t="s">
        <v>21</v>
      </c>
      <c r="E14" s="10">
        <v>36090.85</v>
      </c>
      <c r="F14" s="11">
        <v>7004</v>
      </c>
      <c r="G14" s="9">
        <v>18</v>
      </c>
      <c r="H14" s="33">
        <v>45345</v>
      </c>
      <c r="I14" s="3" t="s">
        <v>14</v>
      </c>
    </row>
    <row r="15" spans="1:9" ht="26.1" customHeight="1" x14ac:dyDescent="0.25">
      <c r="A15" s="9">
        <v>13</v>
      </c>
      <c r="B15" s="2" t="s">
        <v>260</v>
      </c>
      <c r="C15" s="2" t="s">
        <v>259</v>
      </c>
      <c r="D15" s="13" t="s">
        <v>8</v>
      </c>
      <c r="E15" s="10">
        <v>33239.61</v>
      </c>
      <c r="F15" s="11">
        <v>4930</v>
      </c>
      <c r="G15" s="9">
        <v>11</v>
      </c>
      <c r="H15" s="33">
        <v>45324</v>
      </c>
      <c r="I15" s="3" t="s">
        <v>15</v>
      </c>
    </row>
    <row r="16" spans="1:9" ht="26.1" customHeight="1" x14ac:dyDescent="0.25">
      <c r="A16" s="9">
        <v>14</v>
      </c>
      <c r="B16" s="2" t="s">
        <v>223</v>
      </c>
      <c r="C16" s="2" t="s">
        <v>214</v>
      </c>
      <c r="D16" s="13" t="s">
        <v>256</v>
      </c>
      <c r="E16" s="10">
        <v>32158</v>
      </c>
      <c r="F16" s="11">
        <v>6557</v>
      </c>
      <c r="G16" s="9">
        <v>15</v>
      </c>
      <c r="H16" s="33">
        <v>45317</v>
      </c>
      <c r="I16" s="3" t="s">
        <v>52</v>
      </c>
    </row>
    <row r="17" spans="1:9" ht="25.5" customHeight="1" x14ac:dyDescent="0.25">
      <c r="A17" s="9">
        <v>15</v>
      </c>
      <c r="B17" s="2" t="s">
        <v>341</v>
      </c>
      <c r="C17" s="2" t="s">
        <v>342</v>
      </c>
      <c r="D17" s="13" t="s">
        <v>343</v>
      </c>
      <c r="E17" s="10">
        <v>32052</v>
      </c>
      <c r="F17" s="11">
        <v>4885</v>
      </c>
      <c r="G17" s="9">
        <v>15</v>
      </c>
      <c r="H17" s="33">
        <v>45345</v>
      </c>
      <c r="I17" s="3" t="s">
        <v>19</v>
      </c>
    </row>
    <row r="18" spans="1:9" ht="26.1" customHeight="1" x14ac:dyDescent="0.25">
      <c r="A18" s="9">
        <v>16</v>
      </c>
      <c r="B18" s="2" t="s">
        <v>269</v>
      </c>
      <c r="C18" s="2" t="s">
        <v>270</v>
      </c>
      <c r="D18" s="13" t="s">
        <v>8</v>
      </c>
      <c r="E18" s="10">
        <v>30555.14</v>
      </c>
      <c r="F18" s="11">
        <v>4817</v>
      </c>
      <c r="G18" s="9">
        <v>20</v>
      </c>
      <c r="H18" s="33">
        <v>45324</v>
      </c>
      <c r="I18" s="3" t="s">
        <v>14</v>
      </c>
    </row>
    <row r="19" spans="1:9" ht="25.5" customHeight="1" x14ac:dyDescent="0.25">
      <c r="A19" s="9">
        <v>17</v>
      </c>
      <c r="B19" s="2" t="s">
        <v>271</v>
      </c>
      <c r="C19" s="2" t="s">
        <v>272</v>
      </c>
      <c r="D19" s="13" t="s">
        <v>8</v>
      </c>
      <c r="E19" s="10">
        <v>29362.73</v>
      </c>
      <c r="F19" s="11">
        <v>4496</v>
      </c>
      <c r="G19" s="9">
        <v>16</v>
      </c>
      <c r="H19" s="33">
        <v>45345</v>
      </c>
      <c r="I19" s="3" t="s">
        <v>17</v>
      </c>
    </row>
    <row r="20" spans="1:9" ht="26.1" customHeight="1" x14ac:dyDescent="0.25">
      <c r="A20" s="9">
        <v>18</v>
      </c>
      <c r="B20" s="2" t="s">
        <v>273</v>
      </c>
      <c r="C20" s="2" t="s">
        <v>274</v>
      </c>
      <c r="D20" s="13" t="s">
        <v>49</v>
      </c>
      <c r="E20" s="10">
        <v>25233.07</v>
      </c>
      <c r="F20" s="11">
        <v>3536</v>
      </c>
      <c r="G20" s="9">
        <v>16</v>
      </c>
      <c r="H20" s="33">
        <v>44456</v>
      </c>
      <c r="I20" s="3" t="s">
        <v>13</v>
      </c>
    </row>
    <row r="21" spans="1:9" ht="26.1" customHeight="1" x14ac:dyDescent="0.25">
      <c r="A21" s="9">
        <v>19</v>
      </c>
      <c r="B21" s="2" t="s">
        <v>275</v>
      </c>
      <c r="C21" s="2" t="s">
        <v>276</v>
      </c>
      <c r="D21" s="13" t="s">
        <v>8</v>
      </c>
      <c r="E21" s="10">
        <v>24802.19</v>
      </c>
      <c r="F21" s="11">
        <v>3646</v>
      </c>
      <c r="G21" s="9">
        <v>14</v>
      </c>
      <c r="H21" s="33">
        <v>45331</v>
      </c>
      <c r="I21" s="3" t="s">
        <v>14</v>
      </c>
    </row>
    <row r="22" spans="1:9" ht="26.1" customHeight="1" x14ac:dyDescent="0.25">
      <c r="A22" s="9">
        <v>20</v>
      </c>
      <c r="B22" s="2" t="s">
        <v>277</v>
      </c>
      <c r="C22" s="2" t="s">
        <v>278</v>
      </c>
      <c r="D22" s="13" t="s">
        <v>49</v>
      </c>
      <c r="E22" s="10">
        <v>23680.89</v>
      </c>
      <c r="F22" s="11">
        <v>3144</v>
      </c>
      <c r="G22" s="9">
        <v>16</v>
      </c>
      <c r="H22" s="33">
        <v>45352</v>
      </c>
      <c r="I22" s="3" t="s">
        <v>13</v>
      </c>
    </row>
    <row r="23" spans="1:9" ht="26.1" customHeight="1" x14ac:dyDescent="0.25">
      <c r="A23" s="9">
        <v>21</v>
      </c>
      <c r="B23" s="2" t="s">
        <v>224</v>
      </c>
      <c r="C23" s="2" t="s">
        <v>195</v>
      </c>
      <c r="D23" s="13" t="s">
        <v>196</v>
      </c>
      <c r="E23" s="10">
        <v>22779.8</v>
      </c>
      <c r="F23" s="11">
        <v>4413</v>
      </c>
      <c r="G23" s="9">
        <v>16</v>
      </c>
      <c r="H23" s="33">
        <v>45310</v>
      </c>
      <c r="I23" s="3" t="s">
        <v>197</v>
      </c>
    </row>
    <row r="24" spans="1:9" ht="26.1" customHeight="1" x14ac:dyDescent="0.25">
      <c r="A24" s="9">
        <v>22</v>
      </c>
      <c r="B24" s="16" t="s">
        <v>148</v>
      </c>
      <c r="C24" s="2" t="s">
        <v>149</v>
      </c>
      <c r="D24" s="13" t="s">
        <v>8</v>
      </c>
      <c r="E24" s="10">
        <v>22435.98</v>
      </c>
      <c r="F24" s="11">
        <v>4365</v>
      </c>
      <c r="G24" s="9">
        <v>6</v>
      </c>
      <c r="H24" s="33">
        <v>45254</v>
      </c>
      <c r="I24" s="3" t="s">
        <v>9</v>
      </c>
    </row>
    <row r="25" spans="1:9" ht="25.5" customHeight="1" x14ac:dyDescent="0.25">
      <c r="A25" s="9">
        <v>23</v>
      </c>
      <c r="B25" s="2" t="s">
        <v>312</v>
      </c>
      <c r="C25" s="2" t="s">
        <v>313</v>
      </c>
      <c r="D25" s="13" t="s">
        <v>314</v>
      </c>
      <c r="E25" s="10">
        <v>16816.22</v>
      </c>
      <c r="F25" s="11">
        <v>2646</v>
      </c>
      <c r="G25" s="9">
        <v>22</v>
      </c>
      <c r="H25" s="33">
        <v>45331</v>
      </c>
      <c r="I25" s="3" t="s">
        <v>16</v>
      </c>
    </row>
    <row r="26" spans="1:9" ht="26.1" customHeight="1" x14ac:dyDescent="0.25">
      <c r="A26" s="9">
        <v>24</v>
      </c>
      <c r="B26" s="2" t="s">
        <v>209</v>
      </c>
      <c r="C26" s="2" t="s">
        <v>210</v>
      </c>
      <c r="D26" s="13" t="s">
        <v>8</v>
      </c>
      <c r="E26" s="10">
        <v>16438.830000000002</v>
      </c>
      <c r="F26" s="11">
        <v>2464</v>
      </c>
      <c r="G26" s="9">
        <v>10</v>
      </c>
      <c r="H26" s="33">
        <v>45303</v>
      </c>
      <c r="I26" s="3" t="s">
        <v>48</v>
      </c>
    </row>
    <row r="27" spans="1:9" ht="25.5" customHeight="1" x14ac:dyDescent="0.25">
      <c r="A27" s="9">
        <v>25</v>
      </c>
      <c r="B27" s="2" t="s">
        <v>318</v>
      </c>
      <c r="C27" s="2" t="s">
        <v>319</v>
      </c>
      <c r="D27" s="13" t="s">
        <v>20</v>
      </c>
      <c r="E27" s="10">
        <v>16373.030000000002</v>
      </c>
      <c r="F27" s="11">
        <v>2797</v>
      </c>
      <c r="G27" s="9">
        <v>15</v>
      </c>
      <c r="H27" s="33">
        <v>45345</v>
      </c>
      <c r="I27" s="3" t="s">
        <v>16</v>
      </c>
    </row>
    <row r="28" spans="1:9" s="5" customFormat="1" ht="26.1" customHeight="1" x14ac:dyDescent="0.25">
      <c r="A28" s="9">
        <v>26</v>
      </c>
      <c r="B28" s="2" t="s">
        <v>279</v>
      </c>
      <c r="C28" s="2" t="s">
        <v>279</v>
      </c>
      <c r="D28" s="13" t="s">
        <v>10</v>
      </c>
      <c r="E28" s="10">
        <v>13401.6</v>
      </c>
      <c r="F28" s="11">
        <v>2389</v>
      </c>
      <c r="G28" s="9">
        <v>20</v>
      </c>
      <c r="H28" s="33">
        <v>45345</v>
      </c>
      <c r="I28" s="3" t="s">
        <v>14</v>
      </c>
    </row>
    <row r="29" spans="1:9" s="5" customFormat="1" ht="26.1" customHeight="1" x14ac:dyDescent="0.25">
      <c r="A29" s="9">
        <v>27</v>
      </c>
      <c r="B29" s="2" t="s">
        <v>208</v>
      </c>
      <c r="C29" s="2" t="s">
        <v>207</v>
      </c>
      <c r="D29" s="13" t="s">
        <v>8</v>
      </c>
      <c r="E29" s="10">
        <v>10728.91</v>
      </c>
      <c r="F29" s="11">
        <v>1646</v>
      </c>
      <c r="G29" s="9">
        <v>6</v>
      </c>
      <c r="H29" s="33">
        <v>45296</v>
      </c>
      <c r="I29" s="3" t="s">
        <v>17</v>
      </c>
    </row>
    <row r="30" spans="1:9" s="5" customFormat="1" ht="26.1" customHeight="1" x14ac:dyDescent="0.25">
      <c r="A30" s="9">
        <v>28</v>
      </c>
      <c r="B30" s="2" t="s">
        <v>225</v>
      </c>
      <c r="C30" s="2" t="s">
        <v>215</v>
      </c>
      <c r="D30" s="13" t="s">
        <v>238</v>
      </c>
      <c r="E30" s="10">
        <v>9676.41</v>
      </c>
      <c r="F30" s="11">
        <v>1813</v>
      </c>
      <c r="G30" s="9">
        <v>9</v>
      </c>
      <c r="H30" s="33">
        <v>45296</v>
      </c>
      <c r="I30" s="3" t="s">
        <v>48</v>
      </c>
    </row>
    <row r="31" spans="1:9" s="5" customFormat="1" ht="26.1" customHeight="1" x14ac:dyDescent="0.25">
      <c r="A31" s="9">
        <v>29</v>
      </c>
      <c r="B31" s="2" t="s">
        <v>160</v>
      </c>
      <c r="C31" s="2" t="s">
        <v>161</v>
      </c>
      <c r="D31" s="13" t="s">
        <v>162</v>
      </c>
      <c r="E31" s="10">
        <v>9119</v>
      </c>
      <c r="F31" s="11">
        <v>1387</v>
      </c>
      <c r="G31" s="9">
        <v>4</v>
      </c>
      <c r="H31" s="33">
        <v>45282</v>
      </c>
      <c r="I31" s="42" t="s">
        <v>25</v>
      </c>
    </row>
    <row r="32" spans="1:9" s="5" customFormat="1" ht="25.5" customHeight="1" x14ac:dyDescent="0.25">
      <c r="A32" s="9">
        <v>30</v>
      </c>
      <c r="B32" s="2" t="s">
        <v>310</v>
      </c>
      <c r="C32" s="2" t="s">
        <v>308</v>
      </c>
      <c r="D32" s="13" t="s">
        <v>117</v>
      </c>
      <c r="E32" s="10">
        <v>8623.4</v>
      </c>
      <c r="F32" s="11">
        <v>1406</v>
      </c>
      <c r="G32" s="9">
        <v>8</v>
      </c>
      <c r="H32" s="33">
        <v>45331</v>
      </c>
      <c r="I32" s="3" t="s">
        <v>25</v>
      </c>
    </row>
    <row r="33" spans="1:9" s="5" customFormat="1" ht="25.5" customHeight="1" x14ac:dyDescent="0.25">
      <c r="A33" s="9">
        <v>31</v>
      </c>
      <c r="B33" s="2" t="s">
        <v>295</v>
      </c>
      <c r="C33" s="2" t="s">
        <v>296</v>
      </c>
      <c r="D33" s="13" t="s">
        <v>297</v>
      </c>
      <c r="E33" s="10">
        <v>7302.26</v>
      </c>
      <c r="F33" s="11">
        <v>1417</v>
      </c>
      <c r="G33" s="9">
        <v>3</v>
      </c>
      <c r="H33" s="33">
        <v>44916</v>
      </c>
      <c r="I33" s="3" t="s">
        <v>11</v>
      </c>
    </row>
    <row r="34" spans="1:9" s="5" customFormat="1" ht="25.5" customHeight="1" x14ac:dyDescent="0.25">
      <c r="A34" s="9">
        <v>32</v>
      </c>
      <c r="B34" s="2" t="s">
        <v>198</v>
      </c>
      <c r="C34" s="2" t="s">
        <v>198</v>
      </c>
      <c r="D34" s="13" t="s">
        <v>199</v>
      </c>
      <c r="E34" s="10">
        <v>6836.15</v>
      </c>
      <c r="F34" s="11">
        <v>1166</v>
      </c>
      <c r="G34" s="9">
        <v>12</v>
      </c>
      <c r="H34" s="33">
        <v>45303</v>
      </c>
      <c r="I34" s="3" t="s">
        <v>16</v>
      </c>
    </row>
    <row r="35" spans="1:9" s="5" customFormat="1" ht="25.5" customHeight="1" x14ac:dyDescent="0.25">
      <c r="A35" s="9">
        <v>33</v>
      </c>
      <c r="B35" s="2" t="s">
        <v>298</v>
      </c>
      <c r="C35" s="2" t="s">
        <v>299</v>
      </c>
      <c r="D35" s="13" t="s">
        <v>8</v>
      </c>
      <c r="E35" s="10">
        <v>5753.96</v>
      </c>
      <c r="F35" s="11">
        <v>847</v>
      </c>
      <c r="G35" s="9">
        <v>12</v>
      </c>
      <c r="H35" s="33">
        <v>45324</v>
      </c>
      <c r="I35" s="3" t="s">
        <v>22</v>
      </c>
    </row>
    <row r="36" spans="1:9" s="5" customFormat="1" ht="25.5" customHeight="1" x14ac:dyDescent="0.25">
      <c r="A36" s="9">
        <v>34</v>
      </c>
      <c r="B36" s="2" t="s">
        <v>242</v>
      </c>
      <c r="C36" s="2" t="s">
        <v>242</v>
      </c>
      <c r="D36" s="13" t="s">
        <v>10</v>
      </c>
      <c r="E36" s="10">
        <v>5240.5142682926826</v>
      </c>
      <c r="F36" s="11">
        <v>766</v>
      </c>
      <c r="G36" s="9">
        <v>1</v>
      </c>
      <c r="H36" s="33">
        <v>45322</v>
      </c>
      <c r="I36" s="3" t="s">
        <v>243</v>
      </c>
    </row>
    <row r="37" spans="1:9" s="5" customFormat="1" ht="25.5" customHeight="1" x14ac:dyDescent="0.25">
      <c r="A37" s="9">
        <v>35</v>
      </c>
      <c r="B37" s="2" t="s">
        <v>311</v>
      </c>
      <c r="C37" s="2" t="s">
        <v>309</v>
      </c>
      <c r="D37" s="13" t="s">
        <v>8</v>
      </c>
      <c r="E37" s="10">
        <v>4578.6000000000004</v>
      </c>
      <c r="F37" s="11">
        <v>788</v>
      </c>
      <c r="G37" s="9">
        <v>7</v>
      </c>
      <c r="H37" s="33">
        <v>45338</v>
      </c>
      <c r="I37" s="3" t="s">
        <v>25</v>
      </c>
    </row>
    <row r="38" spans="1:9" s="5" customFormat="1" ht="25.5" customHeight="1" x14ac:dyDescent="0.25">
      <c r="A38" s="9">
        <v>36</v>
      </c>
      <c r="B38" s="2" t="s">
        <v>300</v>
      </c>
      <c r="C38" s="2" t="s">
        <v>301</v>
      </c>
      <c r="D38" s="13" t="s">
        <v>302</v>
      </c>
      <c r="E38" s="10">
        <v>4554.13</v>
      </c>
      <c r="F38" s="11">
        <v>886</v>
      </c>
      <c r="G38" s="11">
        <v>3</v>
      </c>
      <c r="H38" s="33">
        <v>45023</v>
      </c>
      <c r="I38" s="3" t="s">
        <v>11</v>
      </c>
    </row>
    <row r="39" spans="1:9" s="5" customFormat="1" ht="25.5" customHeight="1" x14ac:dyDescent="0.25">
      <c r="A39" s="9">
        <v>37</v>
      </c>
      <c r="B39" s="2" t="s">
        <v>143</v>
      </c>
      <c r="C39" s="2" t="s">
        <v>144</v>
      </c>
      <c r="D39" s="13" t="s">
        <v>20</v>
      </c>
      <c r="E39" s="10">
        <v>4168.4399999999996</v>
      </c>
      <c r="F39" s="11">
        <v>581</v>
      </c>
      <c r="G39" s="9">
        <v>2</v>
      </c>
      <c r="H39" s="33">
        <v>45261</v>
      </c>
      <c r="I39" s="3" t="s">
        <v>17</v>
      </c>
    </row>
    <row r="40" spans="1:9" s="5" customFormat="1" ht="25.5" customHeight="1" x14ac:dyDescent="0.25">
      <c r="A40" s="9">
        <v>38</v>
      </c>
      <c r="B40" s="2" t="s">
        <v>226</v>
      </c>
      <c r="C40" s="2" t="s">
        <v>234</v>
      </c>
      <c r="D40" s="13" t="s">
        <v>8</v>
      </c>
      <c r="E40" s="10">
        <v>3782.55</v>
      </c>
      <c r="F40" s="11">
        <v>603</v>
      </c>
      <c r="G40" s="9">
        <v>6</v>
      </c>
      <c r="H40" s="33">
        <v>45317</v>
      </c>
      <c r="I40" s="3" t="s">
        <v>15</v>
      </c>
    </row>
    <row r="41" spans="1:9" s="5" customFormat="1" ht="25.5" customHeight="1" x14ac:dyDescent="0.25">
      <c r="A41" s="9">
        <v>39</v>
      </c>
      <c r="B41" s="2" t="s">
        <v>227</v>
      </c>
      <c r="C41" s="2" t="s">
        <v>216</v>
      </c>
      <c r="D41" s="13" t="s">
        <v>21</v>
      </c>
      <c r="E41" s="10">
        <v>3175</v>
      </c>
      <c r="F41" s="11">
        <v>609</v>
      </c>
      <c r="G41" s="9">
        <v>4</v>
      </c>
      <c r="H41" s="33">
        <v>45317</v>
      </c>
      <c r="I41" s="3" t="s">
        <v>25</v>
      </c>
    </row>
    <row r="42" spans="1:9" s="5" customFormat="1" ht="25.5" customHeight="1" x14ac:dyDescent="0.25">
      <c r="A42" s="9">
        <v>40</v>
      </c>
      <c r="B42" s="2" t="s">
        <v>463</v>
      </c>
      <c r="C42" s="2" t="s">
        <v>323</v>
      </c>
      <c r="D42" s="13" t="s">
        <v>324</v>
      </c>
      <c r="E42" s="10">
        <v>2943</v>
      </c>
      <c r="F42" s="11">
        <v>402</v>
      </c>
      <c r="G42" s="9">
        <v>2</v>
      </c>
      <c r="H42" s="33" t="s">
        <v>322</v>
      </c>
      <c r="I42" s="3" t="s">
        <v>16</v>
      </c>
    </row>
    <row r="43" spans="1:9" s="5" customFormat="1" ht="25.5" customHeight="1" x14ac:dyDescent="0.25">
      <c r="A43" s="9">
        <v>41</v>
      </c>
      <c r="B43" s="2" t="s">
        <v>145</v>
      </c>
      <c r="C43" s="2" t="s">
        <v>146</v>
      </c>
      <c r="D43" s="13" t="s">
        <v>147</v>
      </c>
      <c r="E43" s="10">
        <v>2935.4</v>
      </c>
      <c r="F43" s="11">
        <v>432</v>
      </c>
      <c r="G43" s="9">
        <v>4</v>
      </c>
      <c r="H43" s="33">
        <v>45254</v>
      </c>
      <c r="I43" s="3" t="s">
        <v>16</v>
      </c>
    </row>
    <row r="44" spans="1:9" s="5" customFormat="1" ht="25.5" customHeight="1" x14ac:dyDescent="0.25">
      <c r="A44" s="9">
        <v>42</v>
      </c>
      <c r="B44" s="2" t="s">
        <v>191</v>
      </c>
      <c r="C44" s="2" t="s">
        <v>192</v>
      </c>
      <c r="D44" s="13" t="s">
        <v>8</v>
      </c>
      <c r="E44" s="10">
        <v>2257.81</v>
      </c>
      <c r="F44" s="11">
        <v>312</v>
      </c>
      <c r="G44" s="9">
        <v>3</v>
      </c>
      <c r="H44" s="33">
        <v>45282</v>
      </c>
      <c r="I44" s="3" t="s">
        <v>13</v>
      </c>
    </row>
    <row r="45" spans="1:9" s="5" customFormat="1" ht="25.5" customHeight="1" x14ac:dyDescent="0.25">
      <c r="A45" s="9">
        <v>43</v>
      </c>
      <c r="B45" s="2" t="s">
        <v>337</v>
      </c>
      <c r="C45" s="2" t="s">
        <v>338</v>
      </c>
      <c r="D45" s="13" t="s">
        <v>21</v>
      </c>
      <c r="E45" s="10">
        <v>2132.5300000000002</v>
      </c>
      <c r="F45" s="11">
        <v>321</v>
      </c>
      <c r="G45" s="9">
        <v>6</v>
      </c>
      <c r="H45" s="33">
        <v>44966</v>
      </c>
      <c r="I45" s="3" t="s">
        <v>30</v>
      </c>
    </row>
    <row r="46" spans="1:9" s="5" customFormat="1" ht="25.5" customHeight="1" x14ac:dyDescent="0.25">
      <c r="A46" s="9">
        <v>44</v>
      </c>
      <c r="B46" s="2" t="s">
        <v>228</v>
      </c>
      <c r="C46" s="2" t="s">
        <v>217</v>
      </c>
      <c r="D46" s="13" t="s">
        <v>241</v>
      </c>
      <c r="E46" s="10">
        <v>2124.9</v>
      </c>
      <c r="F46" s="11">
        <v>311</v>
      </c>
      <c r="G46" s="9">
        <v>2</v>
      </c>
      <c r="H46" s="33">
        <v>45303</v>
      </c>
      <c r="I46" s="3" t="s">
        <v>15</v>
      </c>
    </row>
    <row r="47" spans="1:9" s="5" customFormat="1" ht="25.5" customHeight="1" x14ac:dyDescent="0.25">
      <c r="A47" s="9">
        <v>45</v>
      </c>
      <c r="B47" s="2" t="s">
        <v>335</v>
      </c>
      <c r="C47" s="2" t="s">
        <v>336</v>
      </c>
      <c r="D47" s="13" t="s">
        <v>21</v>
      </c>
      <c r="E47" s="10">
        <v>2111.84</v>
      </c>
      <c r="F47" s="11">
        <v>398</v>
      </c>
      <c r="G47" s="9">
        <v>4</v>
      </c>
      <c r="H47" s="33">
        <v>45338</v>
      </c>
      <c r="I47" s="3" t="s">
        <v>30</v>
      </c>
    </row>
    <row r="48" spans="1:9" s="5" customFormat="1" ht="25.5" customHeight="1" x14ac:dyDescent="0.25">
      <c r="A48" s="9">
        <v>46</v>
      </c>
      <c r="B48" s="2" t="s">
        <v>331</v>
      </c>
      <c r="C48" s="2" t="s">
        <v>331</v>
      </c>
      <c r="D48" s="13" t="s">
        <v>10</v>
      </c>
      <c r="E48" s="10">
        <v>2000.5</v>
      </c>
      <c r="F48" s="11">
        <v>304</v>
      </c>
      <c r="G48" s="9">
        <v>3</v>
      </c>
      <c r="H48" s="33">
        <v>45338</v>
      </c>
      <c r="I48" s="3" t="s">
        <v>332</v>
      </c>
    </row>
    <row r="49" spans="1:9" s="5" customFormat="1" ht="25.5" customHeight="1" x14ac:dyDescent="0.25">
      <c r="A49" s="9">
        <v>47</v>
      </c>
      <c r="B49" s="2" t="s">
        <v>305</v>
      </c>
      <c r="C49" s="2" t="s">
        <v>306</v>
      </c>
      <c r="D49" s="13" t="s">
        <v>307</v>
      </c>
      <c r="E49" s="10">
        <v>1916.88</v>
      </c>
      <c r="F49" s="11">
        <v>339</v>
      </c>
      <c r="G49" s="9">
        <v>6</v>
      </c>
      <c r="H49" s="33">
        <v>45345</v>
      </c>
      <c r="I49" s="3" t="s">
        <v>25</v>
      </c>
    </row>
    <row r="50" spans="1:9" s="5" customFormat="1" ht="25.5" customHeight="1" x14ac:dyDescent="0.25">
      <c r="A50" s="9">
        <v>48</v>
      </c>
      <c r="B50" s="2" t="s">
        <v>283</v>
      </c>
      <c r="C50" s="2" t="s">
        <v>284</v>
      </c>
      <c r="D50" s="13" t="s">
        <v>21</v>
      </c>
      <c r="E50" s="10">
        <v>1884</v>
      </c>
      <c r="F50" s="11">
        <v>316</v>
      </c>
      <c r="G50" s="9">
        <v>5</v>
      </c>
      <c r="H50" s="33">
        <v>45345</v>
      </c>
      <c r="I50" s="43" t="s">
        <v>285</v>
      </c>
    </row>
    <row r="51" spans="1:9" s="5" customFormat="1" ht="25.5" customHeight="1" x14ac:dyDescent="0.25">
      <c r="A51" s="9">
        <v>49</v>
      </c>
      <c r="B51" s="2" t="s">
        <v>344</v>
      </c>
      <c r="C51" s="2" t="s">
        <v>345</v>
      </c>
      <c r="D51" s="13" t="s">
        <v>346</v>
      </c>
      <c r="E51" s="10">
        <v>1580.9</v>
      </c>
      <c r="F51" s="11">
        <v>255</v>
      </c>
      <c r="G51" s="9">
        <v>7</v>
      </c>
      <c r="H51" s="33">
        <v>45345</v>
      </c>
      <c r="I51" s="3" t="s">
        <v>123</v>
      </c>
    </row>
    <row r="52" spans="1:9" s="5" customFormat="1" ht="25.5" customHeight="1" x14ac:dyDescent="0.25">
      <c r="A52" s="9">
        <v>50</v>
      </c>
      <c r="B52" s="2" t="s">
        <v>320</v>
      </c>
      <c r="C52" s="2" t="s">
        <v>320</v>
      </c>
      <c r="D52" s="13" t="s">
        <v>321</v>
      </c>
      <c r="E52" s="10">
        <v>1442.9</v>
      </c>
      <c r="F52" s="11">
        <v>274</v>
      </c>
      <c r="G52" s="9">
        <v>3</v>
      </c>
      <c r="H52" s="33" t="s">
        <v>322</v>
      </c>
      <c r="I52" s="3" t="s">
        <v>16</v>
      </c>
    </row>
    <row r="53" spans="1:9" s="5" customFormat="1" ht="25.5" customHeight="1" x14ac:dyDescent="0.25">
      <c r="A53" s="9">
        <v>51</v>
      </c>
      <c r="B53" s="2" t="s">
        <v>141</v>
      </c>
      <c r="C53" s="2" t="s">
        <v>142</v>
      </c>
      <c r="D53" s="13" t="s">
        <v>21</v>
      </c>
      <c r="E53" s="10">
        <v>1392.6</v>
      </c>
      <c r="F53" s="11">
        <v>228</v>
      </c>
      <c r="G53" s="9">
        <v>3</v>
      </c>
      <c r="H53" s="33">
        <v>45254</v>
      </c>
      <c r="I53" s="3" t="s">
        <v>14</v>
      </c>
    </row>
    <row r="54" spans="1:9" s="5" customFormat="1" ht="25.5" customHeight="1" x14ac:dyDescent="0.25">
      <c r="A54" s="9">
        <v>52</v>
      </c>
      <c r="B54" s="2" t="s">
        <v>200</v>
      </c>
      <c r="C54" s="2" t="s">
        <v>201</v>
      </c>
      <c r="D54" s="13" t="s">
        <v>8</v>
      </c>
      <c r="E54" s="10">
        <v>1349.2</v>
      </c>
      <c r="F54" s="11">
        <v>185</v>
      </c>
      <c r="G54" s="9">
        <v>2</v>
      </c>
      <c r="H54" s="33">
        <v>45275</v>
      </c>
      <c r="I54" s="3" t="s">
        <v>16</v>
      </c>
    </row>
    <row r="55" spans="1:9" s="5" customFormat="1" ht="25.5" customHeight="1" x14ac:dyDescent="0.25">
      <c r="A55" s="9">
        <v>53</v>
      </c>
      <c r="B55" s="2" t="s">
        <v>436</v>
      </c>
      <c r="C55" s="2" t="s">
        <v>436</v>
      </c>
      <c r="D55" s="13" t="s">
        <v>163</v>
      </c>
      <c r="E55" s="10">
        <v>1243</v>
      </c>
      <c r="F55" s="11">
        <v>270</v>
      </c>
      <c r="G55" s="9">
        <v>2</v>
      </c>
      <c r="H55" s="33">
        <v>45289</v>
      </c>
      <c r="I55" s="3" t="s">
        <v>15</v>
      </c>
    </row>
    <row r="56" spans="1:9" s="5" customFormat="1" ht="25.5" customHeight="1" x14ac:dyDescent="0.25">
      <c r="A56" s="9">
        <v>54</v>
      </c>
      <c r="B56" s="2" t="s">
        <v>126</v>
      </c>
      <c r="C56" s="2" t="s">
        <v>126</v>
      </c>
      <c r="D56" s="13" t="s">
        <v>127</v>
      </c>
      <c r="E56" s="10">
        <v>1016.7</v>
      </c>
      <c r="F56" s="11">
        <v>182</v>
      </c>
      <c r="G56" s="9">
        <v>2</v>
      </c>
      <c r="H56" s="33">
        <v>45191</v>
      </c>
      <c r="I56" s="3" t="s">
        <v>16</v>
      </c>
    </row>
    <row r="57" spans="1:9" s="5" customFormat="1" ht="25.5" customHeight="1" x14ac:dyDescent="0.25">
      <c r="A57" s="9">
        <v>55</v>
      </c>
      <c r="B57" s="2" t="s">
        <v>229</v>
      </c>
      <c r="C57" s="2" t="s">
        <v>218</v>
      </c>
      <c r="D57" s="13" t="s">
        <v>51</v>
      </c>
      <c r="E57" s="10">
        <v>969.8</v>
      </c>
      <c r="F57" s="11">
        <v>206</v>
      </c>
      <c r="G57" s="9">
        <v>3</v>
      </c>
      <c r="H57" s="33">
        <v>45296</v>
      </c>
      <c r="I57" s="3" t="s">
        <v>23</v>
      </c>
    </row>
    <row r="58" spans="1:9" s="5" customFormat="1" ht="25.5" customHeight="1" x14ac:dyDescent="0.25">
      <c r="A58" s="9">
        <v>56</v>
      </c>
      <c r="B58" s="2" t="s">
        <v>230</v>
      </c>
      <c r="C58" s="2" t="s">
        <v>219</v>
      </c>
      <c r="D58" s="13" t="s">
        <v>24</v>
      </c>
      <c r="E58" s="10">
        <v>955.44</v>
      </c>
      <c r="F58" s="11">
        <v>198</v>
      </c>
      <c r="G58" s="9">
        <v>6</v>
      </c>
      <c r="H58" s="33">
        <v>45303</v>
      </c>
      <c r="I58" s="3" t="s">
        <v>48</v>
      </c>
    </row>
    <row r="59" spans="1:9" s="5" customFormat="1" ht="25.5" customHeight="1" x14ac:dyDescent="0.25">
      <c r="A59" s="9">
        <v>57</v>
      </c>
      <c r="B59" s="2" t="s">
        <v>289</v>
      </c>
      <c r="C59" s="2" t="s">
        <v>290</v>
      </c>
      <c r="D59" s="13" t="s">
        <v>21</v>
      </c>
      <c r="E59" s="10">
        <v>946</v>
      </c>
      <c r="F59" s="11">
        <v>212</v>
      </c>
      <c r="G59" s="9">
        <v>2</v>
      </c>
      <c r="H59" s="33">
        <v>45233</v>
      </c>
      <c r="I59" s="3" t="s">
        <v>23</v>
      </c>
    </row>
    <row r="60" spans="1:9" s="80" customFormat="1" ht="25.5" customHeight="1" x14ac:dyDescent="0.25">
      <c r="A60" s="9">
        <v>58</v>
      </c>
      <c r="B60" s="74" t="s">
        <v>154</v>
      </c>
      <c r="C60" s="74" t="s">
        <v>154</v>
      </c>
      <c r="D60" s="75" t="s">
        <v>10</v>
      </c>
      <c r="E60" s="76">
        <v>906.07</v>
      </c>
      <c r="F60" s="77">
        <v>116</v>
      </c>
      <c r="G60" s="73">
        <v>1</v>
      </c>
      <c r="H60" s="78">
        <v>45261</v>
      </c>
      <c r="I60" s="79" t="s">
        <v>123</v>
      </c>
    </row>
    <row r="61" spans="1:9" s="5" customFormat="1" ht="25.5" customHeight="1" x14ac:dyDescent="0.25">
      <c r="A61" s="9">
        <v>59</v>
      </c>
      <c r="B61" s="2" t="s">
        <v>34</v>
      </c>
      <c r="C61" s="2" t="s">
        <v>35</v>
      </c>
      <c r="D61" s="13" t="s">
        <v>33</v>
      </c>
      <c r="E61" s="10">
        <v>852.54</v>
      </c>
      <c r="F61" s="11">
        <v>258</v>
      </c>
      <c r="G61" s="9">
        <v>3</v>
      </c>
      <c r="H61" s="33">
        <v>44855</v>
      </c>
      <c r="I61" s="3" t="s">
        <v>14</v>
      </c>
    </row>
    <row r="62" spans="1:9" s="5" customFormat="1" ht="25.5" customHeight="1" x14ac:dyDescent="0.25">
      <c r="A62" s="9">
        <v>60</v>
      </c>
      <c r="B62" s="2" t="s">
        <v>286</v>
      </c>
      <c r="C62" s="2" t="s">
        <v>287</v>
      </c>
      <c r="D62" s="13" t="s">
        <v>288</v>
      </c>
      <c r="E62" s="10">
        <v>593.5</v>
      </c>
      <c r="F62" s="11">
        <v>125</v>
      </c>
      <c r="G62" s="9">
        <v>5</v>
      </c>
      <c r="H62" s="33">
        <v>45331</v>
      </c>
      <c r="I62" s="3" t="s">
        <v>236</v>
      </c>
    </row>
    <row r="63" spans="1:9" s="5" customFormat="1" ht="25.5" customHeight="1" x14ac:dyDescent="0.25">
      <c r="A63" s="9">
        <v>61</v>
      </c>
      <c r="B63" s="2" t="s">
        <v>333</v>
      </c>
      <c r="C63" s="2" t="s">
        <v>334</v>
      </c>
      <c r="D63" s="13" t="s">
        <v>18</v>
      </c>
      <c r="E63" s="10">
        <v>563.16</v>
      </c>
      <c r="F63" s="11">
        <v>103</v>
      </c>
      <c r="G63" s="9">
        <v>4</v>
      </c>
      <c r="H63" s="33">
        <v>45324</v>
      </c>
      <c r="I63" s="3" t="s">
        <v>50</v>
      </c>
    </row>
    <row r="64" spans="1:9" s="5" customFormat="1" ht="25.5" customHeight="1" x14ac:dyDescent="0.25">
      <c r="A64" s="9">
        <v>62</v>
      </c>
      <c r="B64" s="2" t="s">
        <v>185</v>
      </c>
      <c r="C64" s="2" t="s">
        <v>184</v>
      </c>
      <c r="D64" s="13" t="s">
        <v>186</v>
      </c>
      <c r="E64" s="10">
        <v>547</v>
      </c>
      <c r="F64" s="11">
        <v>123</v>
      </c>
      <c r="G64" s="9">
        <v>2</v>
      </c>
      <c r="H64" s="33">
        <v>45275</v>
      </c>
      <c r="I64" s="3" t="s">
        <v>181</v>
      </c>
    </row>
    <row r="65" spans="1:9" s="5" customFormat="1" ht="25.5" customHeight="1" x14ac:dyDescent="0.25">
      <c r="A65" s="9">
        <v>63</v>
      </c>
      <c r="B65" s="44" t="s">
        <v>347</v>
      </c>
      <c r="C65" s="44" t="s">
        <v>347</v>
      </c>
      <c r="D65" s="45" t="s">
        <v>10</v>
      </c>
      <c r="E65" s="14">
        <v>545.70000000000005</v>
      </c>
      <c r="F65" s="15">
        <v>87</v>
      </c>
      <c r="G65" s="46">
        <v>1</v>
      </c>
      <c r="H65" s="72" t="s">
        <v>322</v>
      </c>
      <c r="I65" s="42" t="s">
        <v>137</v>
      </c>
    </row>
    <row r="66" spans="1:9" s="5" customFormat="1" ht="25.5" customHeight="1" x14ac:dyDescent="0.25">
      <c r="A66" s="9">
        <v>64</v>
      </c>
      <c r="B66" s="2" t="s">
        <v>330</v>
      </c>
      <c r="C66" s="2" t="s">
        <v>330</v>
      </c>
      <c r="D66" s="13" t="s">
        <v>10</v>
      </c>
      <c r="E66" s="14">
        <v>526.1</v>
      </c>
      <c r="F66" s="15">
        <v>110</v>
      </c>
      <c r="G66" s="9">
        <v>2</v>
      </c>
      <c r="H66" s="33">
        <v>44834</v>
      </c>
      <c r="I66" s="3" t="s">
        <v>16</v>
      </c>
    </row>
    <row r="67" spans="1:9" s="5" customFormat="1" ht="25.5" customHeight="1" x14ac:dyDescent="0.25">
      <c r="A67" s="9">
        <v>65</v>
      </c>
      <c r="B67" s="2" t="s">
        <v>231</v>
      </c>
      <c r="C67" s="2" t="s">
        <v>220</v>
      </c>
      <c r="D67" s="13" t="s">
        <v>18</v>
      </c>
      <c r="E67" s="10">
        <v>520</v>
      </c>
      <c r="F67" s="11">
        <v>139</v>
      </c>
      <c r="G67" s="9">
        <v>2</v>
      </c>
      <c r="H67" s="33">
        <v>45303</v>
      </c>
      <c r="I67" s="3" t="s">
        <v>25</v>
      </c>
    </row>
    <row r="68" spans="1:9" s="5" customFormat="1" ht="25.5" customHeight="1" x14ac:dyDescent="0.25">
      <c r="A68" s="9">
        <v>66</v>
      </c>
      <c r="B68" s="16" t="s">
        <v>187</v>
      </c>
      <c r="C68" s="16" t="s">
        <v>188</v>
      </c>
      <c r="D68" s="13" t="s">
        <v>29</v>
      </c>
      <c r="E68" s="10">
        <v>417</v>
      </c>
      <c r="F68" s="11">
        <v>88</v>
      </c>
      <c r="G68" s="9">
        <v>2</v>
      </c>
      <c r="H68" s="33">
        <v>45289</v>
      </c>
      <c r="I68" s="3" t="s">
        <v>23</v>
      </c>
    </row>
    <row r="69" spans="1:9" s="5" customFormat="1" ht="25.5" customHeight="1" x14ac:dyDescent="0.25">
      <c r="A69" s="9">
        <v>67</v>
      </c>
      <c r="B69" s="2" t="s">
        <v>152</v>
      </c>
      <c r="C69" s="2" t="s">
        <v>153</v>
      </c>
      <c r="D69" s="13" t="s">
        <v>32</v>
      </c>
      <c r="E69" s="10">
        <v>406</v>
      </c>
      <c r="F69" s="11">
        <v>64</v>
      </c>
      <c r="G69" s="9">
        <v>2</v>
      </c>
      <c r="H69" s="33">
        <v>45254</v>
      </c>
      <c r="I69" s="3" t="s">
        <v>25</v>
      </c>
    </row>
    <row r="70" spans="1:9" s="5" customFormat="1" ht="25.5" customHeight="1" x14ac:dyDescent="0.25">
      <c r="A70" s="9">
        <v>68</v>
      </c>
      <c r="B70" s="2" t="s">
        <v>202</v>
      </c>
      <c r="C70" s="16" t="s">
        <v>203</v>
      </c>
      <c r="D70" s="13" t="s">
        <v>29</v>
      </c>
      <c r="E70" s="10">
        <v>350</v>
      </c>
      <c r="F70" s="11">
        <v>68</v>
      </c>
      <c r="G70" s="9">
        <v>1</v>
      </c>
      <c r="H70" s="33">
        <v>45282</v>
      </c>
      <c r="I70" s="3" t="s">
        <v>16</v>
      </c>
    </row>
    <row r="71" spans="1:9" s="5" customFormat="1" ht="25.5" customHeight="1" x14ac:dyDescent="0.25">
      <c r="A71" s="9">
        <v>69</v>
      </c>
      <c r="B71" s="2" t="s">
        <v>232</v>
      </c>
      <c r="C71" s="2" t="s">
        <v>437</v>
      </c>
      <c r="D71" s="13" t="s">
        <v>18</v>
      </c>
      <c r="E71" s="10">
        <v>348</v>
      </c>
      <c r="F71" s="11">
        <v>77</v>
      </c>
      <c r="G71" s="9">
        <v>2</v>
      </c>
      <c r="H71" s="33">
        <v>45303</v>
      </c>
      <c r="I71" s="3" t="s">
        <v>50</v>
      </c>
    </row>
    <row r="72" spans="1:9" s="5" customFormat="1" ht="25.5" customHeight="1" x14ac:dyDescent="0.25">
      <c r="A72" s="9">
        <v>70</v>
      </c>
      <c r="B72" s="2" t="s">
        <v>27</v>
      </c>
      <c r="C72" s="2" t="s">
        <v>28</v>
      </c>
      <c r="D72" s="13" t="s">
        <v>18</v>
      </c>
      <c r="E72" s="10">
        <v>340.37</v>
      </c>
      <c r="F72" s="11">
        <v>116</v>
      </c>
      <c r="G72" s="9">
        <v>1</v>
      </c>
      <c r="H72" s="33">
        <v>44602</v>
      </c>
      <c r="I72" s="3" t="s">
        <v>23</v>
      </c>
    </row>
    <row r="73" spans="1:9" s="5" customFormat="1" ht="25.5" customHeight="1" x14ac:dyDescent="0.25">
      <c r="A73" s="9">
        <v>71</v>
      </c>
      <c r="B73" s="68" t="s">
        <v>280</v>
      </c>
      <c r="C73" s="68" t="s">
        <v>281</v>
      </c>
      <c r="D73" s="69" t="s">
        <v>10</v>
      </c>
      <c r="E73" s="10">
        <v>280</v>
      </c>
      <c r="F73" s="11">
        <v>70</v>
      </c>
      <c r="G73" s="9">
        <v>1</v>
      </c>
      <c r="H73" s="33">
        <v>43385</v>
      </c>
      <c r="I73" s="70" t="s">
        <v>14</v>
      </c>
    </row>
    <row r="74" spans="1:9" s="5" customFormat="1" ht="25.5" customHeight="1" x14ac:dyDescent="0.25">
      <c r="A74" s="9">
        <v>72</v>
      </c>
      <c r="B74" s="2" t="s">
        <v>233</v>
      </c>
      <c r="C74" s="2" t="s">
        <v>221</v>
      </c>
      <c r="D74" s="13" t="s">
        <v>29</v>
      </c>
      <c r="E74" s="10">
        <v>277</v>
      </c>
      <c r="F74" s="11">
        <v>92</v>
      </c>
      <c r="G74" s="9">
        <v>2</v>
      </c>
      <c r="H74" s="33">
        <v>45317</v>
      </c>
      <c r="I74" s="3" t="s">
        <v>236</v>
      </c>
    </row>
    <row r="75" spans="1:9" s="5" customFormat="1" ht="25.5" customHeight="1" x14ac:dyDescent="0.25">
      <c r="A75" s="9">
        <v>73</v>
      </c>
      <c r="B75" s="71" t="s">
        <v>282</v>
      </c>
      <c r="C75" s="68" t="s">
        <v>282</v>
      </c>
      <c r="D75" s="69" t="s">
        <v>10</v>
      </c>
      <c r="E75" s="10">
        <v>222</v>
      </c>
      <c r="F75" s="11">
        <v>49</v>
      </c>
      <c r="G75" s="9">
        <v>2</v>
      </c>
      <c r="H75" s="33">
        <v>44974</v>
      </c>
      <c r="I75" s="70" t="s">
        <v>14</v>
      </c>
    </row>
    <row r="76" spans="1:9" s="5" customFormat="1" ht="25.5" customHeight="1" x14ac:dyDescent="0.25">
      <c r="A76" s="9">
        <v>74</v>
      </c>
      <c r="B76" s="2" t="s">
        <v>325</v>
      </c>
      <c r="C76" s="2" t="s">
        <v>326</v>
      </c>
      <c r="D76" s="13" t="s">
        <v>327</v>
      </c>
      <c r="E76" s="10">
        <v>208</v>
      </c>
      <c r="F76" s="11">
        <v>33</v>
      </c>
      <c r="G76" s="9">
        <v>1</v>
      </c>
      <c r="H76" s="33">
        <v>45012</v>
      </c>
      <c r="I76" s="3" t="s">
        <v>16</v>
      </c>
    </row>
    <row r="77" spans="1:9" s="5" customFormat="1" ht="25.5" customHeight="1" x14ac:dyDescent="0.25">
      <c r="A77" s="9">
        <v>75</v>
      </c>
      <c r="B77" s="2" t="s">
        <v>31</v>
      </c>
      <c r="C77" s="2" t="s">
        <v>31</v>
      </c>
      <c r="D77" s="13" t="s">
        <v>10</v>
      </c>
      <c r="E77" s="10">
        <v>189</v>
      </c>
      <c r="F77" s="11">
        <v>57</v>
      </c>
      <c r="G77" s="9">
        <v>2</v>
      </c>
      <c r="H77" s="33">
        <v>44659</v>
      </c>
      <c r="I77" s="3" t="s">
        <v>14</v>
      </c>
    </row>
    <row r="78" spans="1:9" s="5" customFormat="1" ht="25.5" customHeight="1" x14ac:dyDescent="0.25">
      <c r="A78" s="9">
        <v>76</v>
      </c>
      <c r="B78" s="2" t="s">
        <v>134</v>
      </c>
      <c r="C78" s="2" t="s">
        <v>135</v>
      </c>
      <c r="D78" s="13" t="s">
        <v>136</v>
      </c>
      <c r="E78" s="10">
        <v>172.4</v>
      </c>
      <c r="F78" s="11">
        <v>24</v>
      </c>
      <c r="G78" s="9">
        <v>1</v>
      </c>
      <c r="H78" s="33">
        <v>45219</v>
      </c>
      <c r="I78" s="3" t="s">
        <v>137</v>
      </c>
    </row>
    <row r="79" spans="1:9" s="5" customFormat="1" ht="25.5" customHeight="1" x14ac:dyDescent="0.25">
      <c r="A79" s="9">
        <v>77</v>
      </c>
      <c r="B79" s="2" t="s">
        <v>180</v>
      </c>
      <c r="C79" s="2" t="s">
        <v>180</v>
      </c>
      <c r="D79" s="13" t="s">
        <v>182</v>
      </c>
      <c r="E79" s="10">
        <v>120</v>
      </c>
      <c r="F79" s="11">
        <v>30</v>
      </c>
      <c r="G79" s="9">
        <v>1</v>
      </c>
      <c r="H79" s="33">
        <v>45268</v>
      </c>
      <c r="I79" s="3" t="s">
        <v>181</v>
      </c>
    </row>
    <row r="80" spans="1:9" s="5" customFormat="1" ht="25.5" customHeight="1" x14ac:dyDescent="0.25">
      <c r="A80" s="9">
        <v>78</v>
      </c>
      <c r="B80" s="2" t="s">
        <v>119</v>
      </c>
      <c r="C80" s="2" t="s">
        <v>119</v>
      </c>
      <c r="D80" s="13" t="s">
        <v>120</v>
      </c>
      <c r="E80" s="10">
        <v>101</v>
      </c>
      <c r="F80" s="11">
        <v>30</v>
      </c>
      <c r="G80" s="9">
        <v>1</v>
      </c>
      <c r="H80" s="33">
        <v>45121</v>
      </c>
      <c r="I80" s="3" t="s">
        <v>14</v>
      </c>
    </row>
    <row r="81" spans="1:9" s="5" customFormat="1" ht="25.5" customHeight="1" x14ac:dyDescent="0.25">
      <c r="A81" s="9">
        <v>79</v>
      </c>
      <c r="B81" s="2" t="s">
        <v>328</v>
      </c>
      <c r="C81" s="2" t="s">
        <v>329</v>
      </c>
      <c r="D81" s="13" t="s">
        <v>8</v>
      </c>
      <c r="E81" s="10">
        <v>100</v>
      </c>
      <c r="F81" s="11">
        <v>24</v>
      </c>
      <c r="G81" s="9">
        <v>1</v>
      </c>
      <c r="H81" s="33">
        <v>44967</v>
      </c>
      <c r="I81" s="3" t="s">
        <v>16</v>
      </c>
    </row>
    <row r="82" spans="1:9" s="5" customFormat="1" ht="25.5" customHeight="1" x14ac:dyDescent="0.25">
      <c r="A82" s="9">
        <v>80</v>
      </c>
      <c r="B82" s="2" t="s">
        <v>175</v>
      </c>
      <c r="C82" s="2" t="s">
        <v>176</v>
      </c>
      <c r="D82" s="13" t="s">
        <v>177</v>
      </c>
      <c r="E82" s="10">
        <v>90</v>
      </c>
      <c r="F82" s="11">
        <v>23</v>
      </c>
      <c r="G82" s="9">
        <v>1</v>
      </c>
      <c r="H82" s="33">
        <v>45275</v>
      </c>
      <c r="I82" s="3" t="s">
        <v>30</v>
      </c>
    </row>
    <row r="83" spans="1:9" s="5" customFormat="1" ht="25.5" customHeight="1" x14ac:dyDescent="0.25">
      <c r="A83" s="9">
        <v>81</v>
      </c>
      <c r="B83" s="2" t="s">
        <v>150</v>
      </c>
      <c r="C83" s="2" t="s">
        <v>150</v>
      </c>
      <c r="D83" s="13" t="s">
        <v>183</v>
      </c>
      <c r="E83" s="10">
        <v>78</v>
      </c>
      <c r="F83" s="11">
        <v>15</v>
      </c>
      <c r="G83" s="9">
        <v>1</v>
      </c>
      <c r="H83" s="33">
        <v>45259</v>
      </c>
      <c r="I83" s="3" t="s">
        <v>151</v>
      </c>
    </row>
    <row r="84" spans="1:9" s="5" customFormat="1" ht="25.5" customHeight="1" x14ac:dyDescent="0.25">
      <c r="A84" s="9">
        <v>82</v>
      </c>
      <c r="B84" s="68" t="s">
        <v>303</v>
      </c>
      <c r="C84" s="68" t="s">
        <v>304</v>
      </c>
      <c r="D84" s="69" t="s">
        <v>8</v>
      </c>
      <c r="E84" s="10">
        <v>78</v>
      </c>
      <c r="F84" s="11">
        <v>19</v>
      </c>
      <c r="G84" s="9">
        <v>1</v>
      </c>
      <c r="H84" s="33">
        <v>44400</v>
      </c>
      <c r="I84" s="70" t="s">
        <v>9</v>
      </c>
    </row>
    <row r="85" spans="1:9" s="5" customFormat="1" ht="25.5" customHeight="1" x14ac:dyDescent="0.25">
      <c r="A85" s="9">
        <v>83</v>
      </c>
      <c r="B85" s="2" t="s">
        <v>172</v>
      </c>
      <c r="C85" s="2" t="s">
        <v>173</v>
      </c>
      <c r="D85" s="13" t="s">
        <v>174</v>
      </c>
      <c r="E85" s="10">
        <v>58.990000000000009</v>
      </c>
      <c r="F85" s="11">
        <v>20</v>
      </c>
      <c r="G85" s="9">
        <v>1</v>
      </c>
      <c r="H85" s="33">
        <v>45282</v>
      </c>
      <c r="I85" s="3" t="s">
        <v>30</v>
      </c>
    </row>
    <row r="86" spans="1:9" s="5" customFormat="1" ht="25.5" customHeight="1" x14ac:dyDescent="0.25">
      <c r="A86" s="9">
        <v>84</v>
      </c>
      <c r="B86" s="2" t="s">
        <v>315</v>
      </c>
      <c r="C86" s="2" t="s">
        <v>316</v>
      </c>
      <c r="D86" s="13" t="s">
        <v>317</v>
      </c>
      <c r="E86" s="10">
        <v>57</v>
      </c>
      <c r="F86" s="11">
        <v>10</v>
      </c>
      <c r="G86" s="9">
        <v>1</v>
      </c>
      <c r="H86" s="33">
        <v>45012</v>
      </c>
      <c r="I86" s="3" t="s">
        <v>16</v>
      </c>
    </row>
    <row r="87" spans="1:9" s="5" customFormat="1" ht="25.5" customHeight="1" x14ac:dyDescent="0.25">
      <c r="A87" s="9">
        <v>85</v>
      </c>
      <c r="B87" s="2" t="s">
        <v>247</v>
      </c>
      <c r="C87" s="2" t="s">
        <v>248</v>
      </c>
      <c r="D87" s="13" t="s">
        <v>20</v>
      </c>
      <c r="E87" s="10">
        <v>31.08</v>
      </c>
      <c r="F87" s="11">
        <v>4</v>
      </c>
      <c r="G87" s="9">
        <v>1</v>
      </c>
      <c r="H87" s="33">
        <v>45296</v>
      </c>
      <c r="I87" s="43" t="s">
        <v>11</v>
      </c>
    </row>
    <row r="88" spans="1:9" s="5" customFormat="1" ht="25.5" customHeight="1" x14ac:dyDescent="0.25">
      <c r="A88" s="9">
        <v>86</v>
      </c>
      <c r="B88" s="2" t="s">
        <v>121</v>
      </c>
      <c r="C88" s="2" t="s">
        <v>122</v>
      </c>
      <c r="D88" s="13" t="s">
        <v>20</v>
      </c>
      <c r="E88" s="10">
        <v>17.5</v>
      </c>
      <c r="F88" s="11">
        <v>3</v>
      </c>
      <c r="G88" s="11">
        <v>1</v>
      </c>
      <c r="H88" s="33">
        <v>45128</v>
      </c>
      <c r="I88" s="3" t="s">
        <v>11</v>
      </c>
    </row>
    <row r="89" spans="1:9" s="5" customFormat="1" ht="25.5" customHeight="1" x14ac:dyDescent="0.25">
      <c r="A89" s="9">
        <v>87</v>
      </c>
      <c r="B89" s="2" t="s">
        <v>253</v>
      </c>
      <c r="C89" s="2" t="s">
        <v>252</v>
      </c>
      <c r="D89" s="13" t="s">
        <v>132</v>
      </c>
      <c r="E89" s="10">
        <v>8</v>
      </c>
      <c r="F89" s="11">
        <v>2</v>
      </c>
      <c r="G89" s="9">
        <v>1</v>
      </c>
      <c r="H89" s="33">
        <v>45296</v>
      </c>
      <c r="I89" s="3" t="s">
        <v>22</v>
      </c>
    </row>
    <row r="90" spans="1:9" s="5" customFormat="1" ht="25.5" customHeight="1" thickBot="1" x14ac:dyDescent="0.3">
      <c r="A90" s="34"/>
      <c r="B90" s="48"/>
      <c r="C90" s="48"/>
      <c r="D90" s="28"/>
      <c r="E90" s="14"/>
      <c r="F90" s="15"/>
      <c r="G90" s="17"/>
      <c r="H90" s="17"/>
      <c r="I90" s="18"/>
    </row>
    <row r="91" spans="1:9" s="5" customFormat="1" ht="25.5" customHeight="1" thickBot="1" x14ac:dyDescent="0.3">
      <c r="A91" s="34"/>
      <c r="B91" s="19"/>
      <c r="C91" s="19"/>
      <c r="D91" s="35"/>
      <c r="E91" s="41">
        <f>SUM(E3:E90)</f>
        <v>2480651.0042682928</v>
      </c>
      <c r="F91" s="49">
        <f>SUM(F3:F90)</f>
        <v>384695</v>
      </c>
      <c r="G91" s="34"/>
      <c r="H91" s="38"/>
      <c r="I91" s="18"/>
    </row>
    <row r="92" spans="1:9" s="5" customFormat="1" ht="25.5" customHeight="1" x14ac:dyDescent="0.25">
      <c r="A92" s="34"/>
      <c r="B92" s="19"/>
      <c r="C92" s="19"/>
      <c r="D92" s="35"/>
      <c r="E92" s="36"/>
      <c r="F92" s="37"/>
      <c r="G92" s="34"/>
      <c r="H92" s="38"/>
      <c r="I92" s="18"/>
    </row>
    <row r="93" spans="1:9" s="57" customFormat="1" ht="25.5" hidden="1" customHeight="1" x14ac:dyDescent="0.25">
      <c r="A93" s="50"/>
      <c r="B93" s="51"/>
      <c r="C93" s="51"/>
      <c r="D93" s="52"/>
      <c r="E93" s="53" t="s">
        <v>205</v>
      </c>
      <c r="F93" s="54"/>
      <c r="G93" s="50"/>
      <c r="H93" s="55"/>
      <c r="I93" s="56"/>
    </row>
    <row r="94" spans="1:9" s="57" customFormat="1" ht="25.5" hidden="1" customHeight="1" x14ac:dyDescent="0.25">
      <c r="A94" s="58"/>
      <c r="B94" s="59"/>
      <c r="C94" s="59"/>
      <c r="D94" s="56"/>
      <c r="E94" s="60"/>
      <c r="F94" s="61"/>
      <c r="G94" s="58"/>
      <c r="H94" s="62"/>
      <c r="I94" s="56"/>
    </row>
    <row r="95" spans="1:9" s="57" customFormat="1" ht="25.5" hidden="1" customHeight="1" x14ac:dyDescent="0.25">
      <c r="B95" s="63"/>
      <c r="C95" s="63"/>
      <c r="D95" s="64"/>
      <c r="E95" s="53"/>
      <c r="F95" s="65"/>
      <c r="H95" s="66"/>
      <c r="I95" s="63"/>
    </row>
    <row r="96" spans="1:9" s="57" customFormat="1" ht="25.5" hidden="1" customHeight="1" x14ac:dyDescent="0.25">
      <c r="B96" s="63"/>
      <c r="C96" s="63"/>
      <c r="D96" s="64"/>
      <c r="E96" s="53"/>
      <c r="F96" s="65"/>
      <c r="H96" s="66"/>
      <c r="I96" s="63"/>
    </row>
    <row r="97" spans="2:9" s="57" customFormat="1" ht="25.5" hidden="1" customHeight="1" x14ac:dyDescent="0.25">
      <c r="B97" s="63"/>
      <c r="C97" s="63"/>
      <c r="D97" s="64"/>
      <c r="E97" s="53"/>
      <c r="F97" s="65"/>
      <c r="H97" s="66"/>
      <c r="I97" s="63"/>
    </row>
    <row r="98" spans="2:9" s="57" customFormat="1" ht="25.5" hidden="1" customHeight="1" x14ac:dyDescent="0.25">
      <c r="B98" s="63"/>
      <c r="C98" s="63"/>
      <c r="D98" s="64"/>
      <c r="E98" s="53"/>
      <c r="F98" s="65"/>
      <c r="H98" s="66"/>
      <c r="I98" s="63"/>
    </row>
    <row r="99" spans="2:9" s="57" customFormat="1" ht="25.5" hidden="1" customHeight="1" x14ac:dyDescent="0.25">
      <c r="B99" s="63"/>
      <c r="C99" s="63"/>
      <c r="D99" s="64"/>
      <c r="E99" s="53"/>
      <c r="F99" s="65"/>
      <c r="H99" s="66"/>
      <c r="I99" s="63"/>
    </row>
    <row r="100" spans="2:9" s="57" customFormat="1" ht="25.5" hidden="1" customHeight="1" x14ac:dyDescent="0.25">
      <c r="B100" s="63"/>
      <c r="C100" s="63"/>
      <c r="D100" s="64"/>
      <c r="E100" s="53"/>
      <c r="F100" s="65"/>
      <c r="H100" s="66"/>
      <c r="I100" s="63"/>
    </row>
    <row r="101" spans="2:9" s="57" customFormat="1" ht="25.5" hidden="1" customHeight="1" x14ac:dyDescent="0.25">
      <c r="B101" s="63"/>
      <c r="C101" s="63"/>
      <c r="D101" s="64"/>
      <c r="E101" s="53"/>
      <c r="F101" s="65"/>
      <c r="H101" s="66"/>
      <c r="I101" s="63"/>
    </row>
    <row r="102" spans="2:9" s="57" customFormat="1" ht="25.5" hidden="1" customHeight="1" x14ac:dyDescent="0.25">
      <c r="B102" s="63"/>
      <c r="C102" s="63"/>
      <c r="D102" s="64"/>
      <c r="E102" s="53"/>
      <c r="F102" s="65"/>
      <c r="H102" s="66"/>
      <c r="I102" s="63"/>
    </row>
    <row r="103" spans="2:9" s="57" customFormat="1" ht="25.5" hidden="1" customHeight="1" x14ac:dyDescent="0.25">
      <c r="B103" s="63"/>
      <c r="C103" s="63"/>
      <c r="D103" s="64"/>
      <c r="E103" s="53"/>
      <c r="F103" s="65"/>
      <c r="H103" s="66"/>
      <c r="I103" s="63"/>
    </row>
    <row r="104" spans="2:9" s="57" customFormat="1" ht="25.5" hidden="1" customHeight="1" x14ac:dyDescent="0.25">
      <c r="B104" s="63"/>
      <c r="C104" s="63"/>
      <c r="D104" s="64"/>
      <c r="E104" s="53"/>
      <c r="F104" s="65"/>
      <c r="H104" s="66"/>
      <c r="I104" s="63"/>
    </row>
    <row r="105" spans="2:9" s="57" customFormat="1" ht="25.5" hidden="1" customHeight="1" x14ac:dyDescent="0.25">
      <c r="B105" s="63"/>
      <c r="C105" s="63"/>
      <c r="D105" s="64"/>
      <c r="E105" s="53"/>
      <c r="F105" s="65"/>
      <c r="H105" s="66"/>
      <c r="I105" s="63"/>
    </row>
    <row r="106" spans="2:9" s="57" customFormat="1" ht="25.5" hidden="1" customHeight="1" x14ac:dyDescent="0.25">
      <c r="B106" s="63"/>
      <c r="C106" s="63"/>
      <c r="D106" s="64"/>
      <c r="E106" s="53"/>
      <c r="F106" s="65"/>
      <c r="H106" s="66"/>
      <c r="I106" s="63"/>
    </row>
    <row r="107" spans="2:9" s="57" customFormat="1" ht="25.5" hidden="1" customHeight="1" x14ac:dyDescent="0.25">
      <c r="B107" s="63"/>
      <c r="C107" s="63"/>
      <c r="D107" s="64"/>
      <c r="E107" s="53"/>
      <c r="F107" s="65"/>
      <c r="H107" s="66"/>
      <c r="I107" s="63"/>
    </row>
    <row r="108" spans="2:9" s="57" customFormat="1" ht="25.5" hidden="1" customHeight="1" x14ac:dyDescent="0.25">
      <c r="B108" s="63"/>
      <c r="C108" s="63"/>
      <c r="D108" s="64"/>
      <c r="E108" s="53"/>
      <c r="F108" s="65"/>
      <c r="H108" s="66"/>
      <c r="I108" s="63"/>
    </row>
    <row r="109" spans="2:9" s="57" customFormat="1" ht="25.5" hidden="1" customHeight="1" x14ac:dyDescent="0.25">
      <c r="B109" s="63"/>
      <c r="C109" s="63"/>
      <c r="D109" s="64"/>
      <c r="E109" s="53"/>
      <c r="F109" s="65"/>
      <c r="H109" s="66"/>
      <c r="I109" s="63"/>
    </row>
    <row r="110" spans="2:9" s="5" customFormat="1" ht="25.5" hidden="1" customHeight="1" x14ac:dyDescent="0.25">
      <c r="B110" s="6"/>
      <c r="C110" s="6"/>
      <c r="D110" s="12"/>
      <c r="E110" s="7"/>
      <c r="F110" s="8"/>
      <c r="H110" s="32"/>
      <c r="I110" s="6"/>
    </row>
    <row r="111" spans="2:9" s="5" customFormat="1" ht="25.5" hidden="1" customHeight="1" x14ac:dyDescent="0.25">
      <c r="B111" s="6"/>
      <c r="C111" s="6"/>
      <c r="D111" s="12"/>
      <c r="E111" s="7"/>
      <c r="F111" s="8"/>
      <c r="H111" s="32"/>
      <c r="I111" s="6"/>
    </row>
    <row r="112" spans="2:9" s="5" customFormat="1" ht="25.5" hidden="1" customHeight="1" x14ac:dyDescent="0.25">
      <c r="B112" s="6"/>
      <c r="C112" s="6"/>
      <c r="D112" s="12"/>
      <c r="E112" s="7"/>
      <c r="F112" s="8"/>
      <c r="H112" s="32"/>
      <c r="I112" s="6"/>
    </row>
    <row r="113" spans="2:9" s="5" customFormat="1" ht="25.5" hidden="1" customHeight="1" x14ac:dyDescent="0.25">
      <c r="B113" s="6"/>
      <c r="C113" s="6"/>
      <c r="D113" s="12"/>
      <c r="E113" s="7"/>
      <c r="F113" s="8"/>
      <c r="H113" s="32"/>
      <c r="I113" s="6"/>
    </row>
    <row r="114" spans="2:9" s="5" customFormat="1" ht="25.5" hidden="1" customHeight="1" x14ac:dyDescent="0.25">
      <c r="B114" s="6"/>
      <c r="C114" s="6"/>
      <c r="D114" s="12"/>
      <c r="E114" s="7"/>
      <c r="F114" s="8"/>
      <c r="H114" s="32"/>
      <c r="I114" s="6"/>
    </row>
    <row r="115" spans="2:9" s="5" customFormat="1" ht="25.5" hidden="1" customHeight="1" x14ac:dyDescent="0.25">
      <c r="B115" s="6"/>
      <c r="C115" s="6"/>
      <c r="D115" s="12"/>
      <c r="E115" s="7"/>
      <c r="F115" s="8"/>
      <c r="H115" s="32"/>
      <c r="I115" s="6"/>
    </row>
    <row r="116" spans="2:9" s="5" customFormat="1" ht="25.5" hidden="1" customHeight="1" x14ac:dyDescent="0.25">
      <c r="B116" s="6"/>
      <c r="C116" s="6"/>
      <c r="D116" s="12"/>
      <c r="E116" s="7"/>
      <c r="F116" s="8"/>
      <c r="H116" s="32"/>
      <c r="I116" s="6"/>
    </row>
    <row r="117" spans="2:9" s="5" customFormat="1" ht="25.5" hidden="1" customHeight="1" x14ac:dyDescent="0.25">
      <c r="B117" s="6"/>
      <c r="C117" s="6"/>
      <c r="D117" s="12"/>
      <c r="E117" s="7"/>
      <c r="F117" s="8"/>
      <c r="H117" s="32"/>
      <c r="I117" s="6"/>
    </row>
    <row r="118" spans="2:9" s="5" customFormat="1" ht="25.5" hidden="1" customHeight="1" x14ac:dyDescent="0.25">
      <c r="B118" s="6"/>
      <c r="C118" s="6"/>
      <c r="D118" s="12"/>
      <c r="E118" s="7"/>
      <c r="F118" s="8"/>
      <c r="H118" s="32"/>
      <c r="I118" s="6"/>
    </row>
    <row r="119" spans="2:9" s="5" customFormat="1" ht="25.5" hidden="1" customHeight="1" x14ac:dyDescent="0.25">
      <c r="B119" s="6"/>
      <c r="C119" s="6"/>
      <c r="D119" s="12"/>
      <c r="E119" s="7"/>
      <c r="F119" s="8"/>
      <c r="H119" s="32"/>
      <c r="I119" s="6"/>
    </row>
    <row r="120" spans="2:9" s="5" customFormat="1" ht="25.5" hidden="1" customHeight="1" x14ac:dyDescent="0.25">
      <c r="B120" s="6"/>
      <c r="C120" s="6"/>
      <c r="D120" s="12"/>
      <c r="E120" s="7"/>
      <c r="F120" s="8"/>
      <c r="H120" s="32"/>
      <c r="I120" s="6"/>
    </row>
    <row r="121" spans="2:9" s="5" customFormat="1" ht="25.5" hidden="1" customHeight="1" x14ac:dyDescent="0.25">
      <c r="B121" s="6"/>
      <c r="C121" s="6"/>
      <c r="D121" s="12"/>
      <c r="E121" s="7"/>
      <c r="F121" s="8"/>
      <c r="H121" s="32"/>
      <c r="I121" s="6"/>
    </row>
    <row r="122" spans="2:9" s="5" customFormat="1" ht="25.5" hidden="1" customHeight="1" x14ac:dyDescent="0.25">
      <c r="B122" s="6"/>
      <c r="C122" s="6"/>
      <c r="D122" s="12"/>
      <c r="E122" s="7"/>
      <c r="F122" s="8"/>
      <c r="H122" s="32"/>
      <c r="I122" s="6"/>
    </row>
    <row r="123" spans="2:9" s="5" customFormat="1" ht="25.5" hidden="1" customHeight="1" x14ac:dyDescent="0.25">
      <c r="B123" s="6"/>
      <c r="C123" s="6"/>
      <c r="D123" s="12"/>
      <c r="E123" s="7"/>
      <c r="F123" s="8"/>
      <c r="H123" s="32"/>
      <c r="I123" s="6"/>
    </row>
    <row r="124" spans="2:9" s="5" customFormat="1" ht="25.5" hidden="1" customHeight="1" x14ac:dyDescent="0.25">
      <c r="B124" s="6"/>
      <c r="C124" s="6"/>
      <c r="D124" s="12"/>
      <c r="E124" s="7"/>
      <c r="F124" s="8"/>
      <c r="H124" s="32"/>
      <c r="I124" s="6"/>
    </row>
    <row r="125" spans="2:9" s="5" customFormat="1" ht="25.5" hidden="1" customHeight="1" x14ac:dyDescent="0.25">
      <c r="B125" s="6"/>
      <c r="C125" s="6"/>
      <c r="D125" s="12"/>
      <c r="E125" s="7"/>
      <c r="F125" s="8"/>
      <c r="H125" s="32"/>
      <c r="I125" s="6"/>
    </row>
    <row r="126" spans="2:9" s="5" customFormat="1" ht="25.5" hidden="1" customHeight="1" x14ac:dyDescent="0.25">
      <c r="B126" s="6"/>
      <c r="C126" s="6"/>
      <c r="D126" s="12"/>
      <c r="E126" s="7"/>
      <c r="F126" s="8"/>
      <c r="H126" s="32"/>
      <c r="I126" s="6"/>
    </row>
    <row r="127" spans="2:9" s="5" customFormat="1" ht="25.5" hidden="1" customHeight="1" x14ac:dyDescent="0.25">
      <c r="B127" s="6"/>
      <c r="C127" s="6"/>
      <c r="D127" s="12"/>
      <c r="E127" s="7"/>
      <c r="F127" s="8"/>
      <c r="H127" s="32"/>
      <c r="I127" s="6"/>
    </row>
    <row r="128" spans="2:9" s="5" customFormat="1" ht="25.5" hidden="1" customHeight="1" x14ac:dyDescent="0.25">
      <c r="B128" s="6"/>
      <c r="C128" s="6"/>
      <c r="D128" s="12"/>
      <c r="E128" s="7"/>
      <c r="F128" s="8"/>
      <c r="H128" s="32"/>
      <c r="I128" s="6"/>
    </row>
    <row r="129" spans="2:9" s="5" customFormat="1" ht="25.5" hidden="1" customHeight="1" x14ac:dyDescent="0.25">
      <c r="B129" s="6"/>
      <c r="C129" s="6"/>
      <c r="D129" s="12"/>
      <c r="E129" s="7"/>
      <c r="F129" s="8"/>
      <c r="H129" s="32"/>
      <c r="I129" s="6"/>
    </row>
    <row r="130" spans="2:9" s="5" customFormat="1" ht="25.5" hidden="1" customHeight="1" x14ac:dyDescent="0.25">
      <c r="B130" s="6"/>
      <c r="C130" s="6"/>
      <c r="D130" s="12"/>
      <c r="E130" s="7"/>
      <c r="F130" s="8"/>
      <c r="H130" s="32"/>
      <c r="I130" s="6"/>
    </row>
    <row r="131" spans="2:9" s="5" customFormat="1" ht="25.5" hidden="1" customHeight="1" x14ac:dyDescent="0.25">
      <c r="B131" s="6"/>
      <c r="C131" s="6"/>
      <c r="D131" s="12"/>
      <c r="E131" s="7"/>
      <c r="F131" s="8"/>
      <c r="H131" s="32"/>
      <c r="I131" s="6"/>
    </row>
    <row r="132" spans="2:9" s="5" customFormat="1" ht="25.5" hidden="1" customHeight="1" x14ac:dyDescent="0.25">
      <c r="B132" s="6"/>
      <c r="C132" s="6"/>
      <c r="D132" s="12"/>
      <c r="E132" s="7"/>
      <c r="F132" s="8"/>
      <c r="H132" s="32"/>
      <c r="I132" s="6"/>
    </row>
    <row r="133" spans="2:9" s="5" customFormat="1" ht="25.5" hidden="1" customHeight="1" x14ac:dyDescent="0.25">
      <c r="B133" s="6"/>
      <c r="C133" s="6"/>
      <c r="D133" s="12"/>
      <c r="E133" s="7"/>
      <c r="F133" s="8"/>
      <c r="H133" s="32"/>
      <c r="I133" s="6"/>
    </row>
    <row r="134" spans="2:9" s="5" customFormat="1" ht="25.5" hidden="1" customHeight="1" x14ac:dyDescent="0.25">
      <c r="B134" s="6"/>
      <c r="C134" s="6"/>
      <c r="D134" s="12"/>
      <c r="E134" s="7"/>
      <c r="F134" s="8"/>
      <c r="H134" s="32"/>
      <c r="I134" s="6"/>
    </row>
    <row r="135" spans="2:9" s="5" customFormat="1" ht="25.5" hidden="1" customHeight="1" x14ac:dyDescent="0.25">
      <c r="B135" s="6"/>
      <c r="C135" s="6"/>
      <c r="D135" s="12"/>
      <c r="E135" s="7"/>
      <c r="F135" s="8"/>
      <c r="H135" s="32"/>
      <c r="I135" s="6"/>
    </row>
    <row r="136" spans="2:9" s="5" customFormat="1" ht="25.5" hidden="1" customHeight="1" x14ac:dyDescent="0.25">
      <c r="B136" s="6"/>
      <c r="C136" s="6"/>
      <c r="D136" s="12"/>
      <c r="E136" s="7"/>
      <c r="F136" s="8"/>
      <c r="H136" s="32"/>
      <c r="I136" s="6"/>
    </row>
    <row r="137" spans="2:9" s="5" customFormat="1" ht="25.5" hidden="1" customHeight="1" x14ac:dyDescent="0.25">
      <c r="B137" s="6"/>
      <c r="C137" s="6"/>
      <c r="D137" s="12"/>
      <c r="E137" s="7"/>
      <c r="F137" s="8"/>
      <c r="H137" s="32"/>
      <c r="I137" s="6"/>
    </row>
    <row r="138" spans="2:9" s="5" customFormat="1" ht="25.5" hidden="1" customHeight="1" x14ac:dyDescent="0.25">
      <c r="B138" s="6"/>
      <c r="C138" s="6"/>
      <c r="D138" s="12"/>
      <c r="E138" s="7"/>
      <c r="F138" s="8"/>
      <c r="H138" s="32"/>
      <c r="I138" s="6"/>
    </row>
    <row r="139" spans="2:9" s="5" customFormat="1" ht="25.5" hidden="1" customHeight="1" x14ac:dyDescent="0.25">
      <c r="B139" s="6"/>
      <c r="C139" s="6"/>
      <c r="D139" s="12"/>
      <c r="E139" s="7"/>
      <c r="F139" s="8"/>
      <c r="H139" s="32"/>
      <c r="I139" s="6"/>
    </row>
    <row r="140" spans="2:9" s="5" customFormat="1" ht="25.5" hidden="1" customHeight="1" x14ac:dyDescent="0.25">
      <c r="B140" s="6"/>
      <c r="C140" s="6"/>
      <c r="D140" s="12"/>
      <c r="E140" s="7"/>
      <c r="F140" s="8"/>
      <c r="H140" s="32"/>
      <c r="I140" s="6"/>
    </row>
    <row r="141" spans="2:9" s="5" customFormat="1" ht="25.5" hidden="1" customHeight="1" x14ac:dyDescent="0.25">
      <c r="B141" s="6"/>
      <c r="C141" s="6"/>
      <c r="D141" s="12"/>
      <c r="E141" s="7"/>
      <c r="F141" s="8"/>
      <c r="H141" s="32"/>
      <c r="I141" s="6"/>
    </row>
    <row r="142" spans="2:9" s="5" customFormat="1" ht="25.5" hidden="1" customHeight="1" x14ac:dyDescent="0.25">
      <c r="B142" s="6"/>
      <c r="C142" s="6"/>
      <c r="D142" s="12"/>
      <c r="E142" s="7"/>
      <c r="F142" s="8"/>
      <c r="H142" s="32"/>
      <c r="I142" s="6"/>
    </row>
    <row r="143" spans="2:9" s="5" customFormat="1" ht="25.5" hidden="1" customHeight="1" x14ac:dyDescent="0.25">
      <c r="B143" s="6"/>
      <c r="C143" s="6"/>
      <c r="D143" s="12"/>
      <c r="E143" s="7"/>
      <c r="F143" s="8"/>
      <c r="H143" s="32"/>
      <c r="I143" s="6"/>
    </row>
    <row r="144" spans="2:9" s="5" customFormat="1" ht="25.5" hidden="1" customHeight="1" x14ac:dyDescent="0.25">
      <c r="B144" s="6"/>
      <c r="C144" s="6"/>
      <c r="D144" s="12"/>
      <c r="E144" s="7"/>
      <c r="F144" s="8"/>
      <c r="H144" s="32"/>
      <c r="I144" s="6"/>
    </row>
    <row r="145" spans="2:9" s="5" customFormat="1" ht="25.5" hidden="1" customHeight="1" x14ac:dyDescent="0.25">
      <c r="B145" s="6"/>
      <c r="C145" s="6"/>
      <c r="D145" s="12"/>
      <c r="E145" s="7"/>
      <c r="F145" s="8"/>
      <c r="H145" s="32"/>
      <c r="I145" s="6"/>
    </row>
    <row r="146" spans="2:9" s="5" customFormat="1" ht="25.5" hidden="1" customHeight="1" x14ac:dyDescent="0.25">
      <c r="B146" s="6"/>
      <c r="C146" s="6"/>
      <c r="D146" s="12"/>
      <c r="E146" s="7"/>
      <c r="F146" s="8"/>
      <c r="H146" s="32"/>
      <c r="I146" s="6"/>
    </row>
    <row r="147" spans="2:9" s="5" customFormat="1" ht="25.5" hidden="1" customHeight="1" x14ac:dyDescent="0.25">
      <c r="B147" s="6"/>
      <c r="C147" s="6"/>
      <c r="D147" s="12"/>
      <c r="E147" s="7"/>
      <c r="F147" s="8"/>
      <c r="H147" s="32"/>
      <c r="I147" s="6"/>
    </row>
    <row r="148" spans="2:9" s="5" customFormat="1" ht="25.5" hidden="1" customHeight="1" x14ac:dyDescent="0.25">
      <c r="B148" s="6"/>
      <c r="C148" s="6"/>
      <c r="D148" s="12"/>
      <c r="E148" s="7"/>
      <c r="F148" s="8"/>
      <c r="H148" s="32"/>
      <c r="I148" s="6"/>
    </row>
    <row r="149" spans="2:9" s="5" customFormat="1" ht="25.5" hidden="1" customHeight="1" x14ac:dyDescent="0.25">
      <c r="B149" s="6"/>
      <c r="C149" s="6"/>
      <c r="D149" s="12"/>
      <c r="E149" s="7"/>
      <c r="F149" s="8"/>
      <c r="H149" s="32"/>
      <c r="I149" s="6"/>
    </row>
    <row r="150" spans="2:9" s="5" customFormat="1" ht="25.5" hidden="1" customHeight="1" x14ac:dyDescent="0.25">
      <c r="B150" s="6"/>
      <c r="C150" s="6"/>
      <c r="D150" s="12"/>
      <c r="E150" s="7"/>
      <c r="F150" s="8"/>
      <c r="H150" s="32"/>
      <c r="I150" s="6"/>
    </row>
    <row r="151" spans="2:9" s="5" customFormat="1" ht="25.5" hidden="1" customHeight="1" x14ac:dyDescent="0.25">
      <c r="B151" s="6"/>
      <c r="C151" s="6"/>
      <c r="D151" s="12"/>
      <c r="E151" s="7"/>
      <c r="F151" s="8"/>
      <c r="H151" s="32"/>
      <c r="I151" s="6"/>
    </row>
    <row r="152" spans="2:9" s="5" customFormat="1" ht="25.5" hidden="1" customHeight="1" x14ac:dyDescent="0.25">
      <c r="B152" s="6"/>
      <c r="C152" s="6"/>
      <c r="D152" s="12"/>
      <c r="E152" s="7"/>
      <c r="F152" s="8"/>
      <c r="H152" s="32"/>
      <c r="I152" s="6"/>
    </row>
    <row r="153" spans="2:9" s="5" customFormat="1" ht="25.5" hidden="1" customHeight="1" x14ac:dyDescent="0.25">
      <c r="B153" s="6"/>
      <c r="C153" s="6"/>
      <c r="D153" s="12"/>
      <c r="E153" s="7"/>
      <c r="F153" s="8"/>
      <c r="H153" s="32"/>
      <c r="I153" s="6"/>
    </row>
    <row r="154" spans="2:9" s="5" customFormat="1" ht="25.5" hidden="1" customHeight="1" x14ac:dyDescent="0.25">
      <c r="B154" s="6"/>
      <c r="C154" s="6"/>
      <c r="D154" s="12"/>
      <c r="E154" s="7"/>
      <c r="F154" s="8"/>
      <c r="H154" s="32"/>
      <c r="I154" s="6"/>
    </row>
    <row r="155" spans="2:9" s="5" customFormat="1" ht="25.5" hidden="1" customHeight="1" x14ac:dyDescent="0.25">
      <c r="B155" s="6"/>
      <c r="C155" s="6"/>
      <c r="D155" s="12"/>
      <c r="E155" s="7"/>
      <c r="F155" s="8"/>
      <c r="H155" s="32"/>
      <c r="I155" s="6"/>
    </row>
    <row r="156" spans="2:9" s="5" customFormat="1" ht="25.5" hidden="1" customHeight="1" x14ac:dyDescent="0.25">
      <c r="B156" s="6"/>
      <c r="C156" s="6"/>
      <c r="D156" s="12"/>
      <c r="E156" s="7"/>
      <c r="F156" s="8"/>
      <c r="H156" s="32"/>
      <c r="I156" s="6"/>
    </row>
    <row r="157" spans="2:9" s="5" customFormat="1" ht="25.5" hidden="1" customHeight="1" x14ac:dyDescent="0.25">
      <c r="B157" s="6"/>
      <c r="C157" s="6"/>
      <c r="D157" s="12"/>
      <c r="E157" s="7"/>
      <c r="F157" s="8"/>
      <c r="H157" s="32"/>
      <c r="I157" s="6"/>
    </row>
    <row r="158" spans="2:9" s="5" customFormat="1" ht="25.5" hidden="1" customHeight="1" x14ac:dyDescent="0.25">
      <c r="B158" s="6"/>
      <c r="C158" s="6"/>
      <c r="D158" s="12"/>
      <c r="E158" s="7"/>
      <c r="F158" s="8"/>
      <c r="H158" s="32"/>
      <c r="I158" s="6"/>
    </row>
    <row r="159" spans="2:9" s="5" customFormat="1" ht="25.5" hidden="1" customHeight="1" x14ac:dyDescent="0.25">
      <c r="B159" s="6"/>
      <c r="C159" s="6"/>
      <c r="D159" s="12"/>
      <c r="E159" s="7"/>
      <c r="F159" s="8"/>
      <c r="H159" s="32"/>
      <c r="I159" s="6"/>
    </row>
  </sheetData>
  <mergeCells count="1">
    <mergeCell ref="A1:I1"/>
  </mergeCells>
  <conditionalFormatting sqref="B11:B19 B21:B22 B3:B8">
    <cfRule type="duplicateValues" dxfId="89" priority="6"/>
  </conditionalFormatting>
  <conditionalFormatting sqref="B61:B89 B3:B59">
    <cfRule type="duplicateValues" dxfId="88" priority="56"/>
  </conditionalFormatting>
  <conditionalFormatting sqref="C22">
    <cfRule type="duplicateValues" dxfId="87" priority="5"/>
  </conditionalFormatting>
  <conditionalFormatting sqref="F12">
    <cfRule type="duplicateValues" dxfId="86" priority="4"/>
  </conditionalFormatting>
  <conditionalFormatting sqref="H2">
    <cfRule type="duplicateValues" dxfId="85" priority="2"/>
  </conditionalFormatting>
  <conditionalFormatting sqref="B3:B89">
    <cfRule type="duplicateValues" dxfId="79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02C2E-7581-4E5F-B12B-1316673AA44A}">
  <dimension ref="A1:I161"/>
  <sheetViews>
    <sheetView topLeftCell="A63" zoomScale="75" zoomScaleNormal="75" workbookViewId="0">
      <selection activeCell="A3" sqref="A3:A90"/>
    </sheetView>
  </sheetViews>
  <sheetFormatPr defaultColWidth="0" defaultRowHeight="0" customHeight="1" zeroHeight="1" x14ac:dyDescent="0.25"/>
  <cols>
    <col min="1" max="1" width="5.7109375" style="5" customWidth="1"/>
    <col min="2" max="3" width="30.7109375" style="6" customWidth="1"/>
    <col min="4" max="4" width="20.7109375" style="12" customWidth="1"/>
    <col min="5" max="5" width="20.7109375" style="7" customWidth="1"/>
    <col min="6" max="6" width="20.7109375" style="8" customWidth="1"/>
    <col min="7" max="7" width="20.7109375" style="5" customWidth="1"/>
    <col min="8" max="8" width="20.7109375" style="32" customWidth="1"/>
    <col min="9" max="9" width="30.7109375" style="6" customWidth="1"/>
    <col min="10" max="16384" width="8.85546875" style="1" hidden="1"/>
  </cols>
  <sheetData>
    <row r="1" spans="1:9" s="4" customFormat="1" ht="49.5" customHeight="1" x14ac:dyDescent="0.25">
      <c r="A1" s="137" t="s">
        <v>389</v>
      </c>
      <c r="B1" s="138"/>
      <c r="C1" s="138"/>
      <c r="D1" s="138"/>
      <c r="E1" s="138"/>
      <c r="F1" s="138"/>
      <c r="G1" s="138"/>
      <c r="H1" s="138"/>
      <c r="I1" s="138"/>
    </row>
    <row r="2" spans="1:9" ht="30" customHeight="1" x14ac:dyDescent="0.25">
      <c r="A2" s="20" t="s">
        <v>116</v>
      </c>
      <c r="B2" s="21" t="s">
        <v>0</v>
      </c>
      <c r="C2" s="22" t="s">
        <v>1</v>
      </c>
      <c r="D2" s="21" t="s">
        <v>2</v>
      </c>
      <c r="E2" s="23" t="s">
        <v>3</v>
      </c>
      <c r="F2" s="24" t="s">
        <v>4</v>
      </c>
      <c r="G2" s="25" t="s">
        <v>5</v>
      </c>
      <c r="H2" s="27" t="s">
        <v>6</v>
      </c>
      <c r="I2" s="26" t="s">
        <v>7</v>
      </c>
    </row>
    <row r="3" spans="1:9" customFormat="1" ht="25.5" customHeight="1" x14ac:dyDescent="0.25">
      <c r="A3" s="9">
        <v>1</v>
      </c>
      <c r="B3" s="2" t="s">
        <v>277</v>
      </c>
      <c r="C3" s="2" t="s">
        <v>278</v>
      </c>
      <c r="D3" s="13" t="s">
        <v>49</v>
      </c>
      <c r="E3" s="10">
        <v>677900.93</v>
      </c>
      <c r="F3" s="11">
        <v>84204</v>
      </c>
      <c r="G3" s="9">
        <v>21</v>
      </c>
      <c r="H3" s="33">
        <v>45352</v>
      </c>
      <c r="I3" s="3" t="s">
        <v>13</v>
      </c>
    </row>
    <row r="4" spans="1:9" customFormat="1" ht="26.1" customHeight="1" x14ac:dyDescent="0.25">
      <c r="A4" s="9">
        <v>2</v>
      </c>
      <c r="B4" s="2" t="s">
        <v>417</v>
      </c>
      <c r="C4" s="2" t="s">
        <v>417</v>
      </c>
      <c r="D4" s="13" t="s">
        <v>8</v>
      </c>
      <c r="E4" s="10">
        <v>512707.22</v>
      </c>
      <c r="F4" s="11">
        <v>87593</v>
      </c>
      <c r="G4" s="9">
        <v>34</v>
      </c>
      <c r="H4" s="33">
        <v>45359</v>
      </c>
      <c r="I4" s="3" t="s">
        <v>11</v>
      </c>
    </row>
    <row r="5" spans="1:9" ht="26.1" customHeight="1" x14ac:dyDescent="0.25">
      <c r="A5" s="9">
        <v>3</v>
      </c>
      <c r="B5" s="2" t="s">
        <v>339</v>
      </c>
      <c r="C5" s="2" t="s">
        <v>339</v>
      </c>
      <c r="D5" s="13" t="s">
        <v>10</v>
      </c>
      <c r="E5" s="10">
        <v>114106.19999999995</v>
      </c>
      <c r="F5" s="11">
        <v>14310</v>
      </c>
      <c r="G5" s="9">
        <v>12</v>
      </c>
      <c r="H5" s="33">
        <v>45338</v>
      </c>
      <c r="I5" s="3" t="s">
        <v>340</v>
      </c>
    </row>
    <row r="6" spans="1:9" ht="26.1" customHeight="1" x14ac:dyDescent="0.25">
      <c r="A6" s="9">
        <v>4</v>
      </c>
      <c r="B6" s="2" t="s">
        <v>211</v>
      </c>
      <c r="C6" s="2" t="s">
        <v>211</v>
      </c>
      <c r="D6" s="13" t="s">
        <v>10</v>
      </c>
      <c r="E6" s="10">
        <v>74395.530000000028</v>
      </c>
      <c r="F6" s="11">
        <v>12221</v>
      </c>
      <c r="G6" s="9">
        <v>10</v>
      </c>
      <c r="H6" s="33">
        <v>45310</v>
      </c>
      <c r="I6" s="3" t="s">
        <v>235</v>
      </c>
    </row>
    <row r="7" spans="1:9" ht="26.1" customHeight="1" x14ac:dyDescent="0.25">
      <c r="A7" s="9">
        <v>5</v>
      </c>
      <c r="B7" s="2" t="s">
        <v>390</v>
      </c>
      <c r="C7" s="2" t="s">
        <v>391</v>
      </c>
      <c r="D7" s="13" t="s">
        <v>8</v>
      </c>
      <c r="E7" s="10">
        <v>45782.7</v>
      </c>
      <c r="F7" s="11">
        <v>7139</v>
      </c>
      <c r="G7" s="9">
        <v>16</v>
      </c>
      <c r="H7" s="33">
        <v>45366</v>
      </c>
      <c r="I7" s="3" t="s">
        <v>48</v>
      </c>
    </row>
    <row r="8" spans="1:9" ht="26.1" customHeight="1" x14ac:dyDescent="0.25">
      <c r="A8" s="9">
        <v>6</v>
      </c>
      <c r="B8" s="2" t="s">
        <v>392</v>
      </c>
      <c r="C8" s="2" t="s">
        <v>393</v>
      </c>
      <c r="D8" s="13" t="s">
        <v>8</v>
      </c>
      <c r="E8" s="10">
        <v>42000.95</v>
      </c>
      <c r="F8" s="11">
        <v>6366</v>
      </c>
      <c r="G8" s="9">
        <v>16</v>
      </c>
      <c r="H8" s="33">
        <v>45373</v>
      </c>
      <c r="I8" s="3" t="s">
        <v>394</v>
      </c>
    </row>
    <row r="9" spans="1:9" ht="25.5" customHeight="1" x14ac:dyDescent="0.25">
      <c r="A9" s="9">
        <v>7</v>
      </c>
      <c r="B9" s="2" t="s">
        <v>395</v>
      </c>
      <c r="C9" s="2" t="s">
        <v>396</v>
      </c>
      <c r="D9" s="13" t="s">
        <v>8</v>
      </c>
      <c r="E9" s="10">
        <v>40582.75</v>
      </c>
      <c r="F9" s="11">
        <v>5852</v>
      </c>
      <c r="G9" s="9">
        <v>14</v>
      </c>
      <c r="H9" s="33">
        <v>45359</v>
      </c>
      <c r="I9" s="3" t="s">
        <v>197</v>
      </c>
    </row>
    <row r="10" spans="1:9" ht="26.1" customHeight="1" x14ac:dyDescent="0.25">
      <c r="A10" s="9">
        <v>8</v>
      </c>
      <c r="B10" s="2" t="s">
        <v>267</v>
      </c>
      <c r="C10" s="2" t="s">
        <v>268</v>
      </c>
      <c r="D10" s="13" t="s">
        <v>21</v>
      </c>
      <c r="E10" s="10">
        <v>38548.639999999999</v>
      </c>
      <c r="F10" s="11">
        <v>7547</v>
      </c>
      <c r="G10" s="9">
        <v>17</v>
      </c>
      <c r="H10" s="33">
        <v>45345</v>
      </c>
      <c r="I10" s="3" t="s">
        <v>14</v>
      </c>
    </row>
    <row r="11" spans="1:9" ht="26.1" customHeight="1" x14ac:dyDescent="0.25">
      <c r="A11" s="9">
        <v>9</v>
      </c>
      <c r="B11" s="2" t="s">
        <v>222</v>
      </c>
      <c r="C11" s="2" t="s">
        <v>213</v>
      </c>
      <c r="D11" s="13" t="s">
        <v>291</v>
      </c>
      <c r="E11" s="10">
        <v>37756.15</v>
      </c>
      <c r="F11" s="11">
        <v>5251</v>
      </c>
      <c r="G11" s="9">
        <v>15</v>
      </c>
      <c r="H11" s="33">
        <v>45310</v>
      </c>
      <c r="I11" s="3" t="s">
        <v>9</v>
      </c>
    </row>
    <row r="12" spans="1:9" ht="26.1" customHeight="1" x14ac:dyDescent="0.25">
      <c r="A12" s="9">
        <v>10</v>
      </c>
      <c r="B12" s="2" t="s">
        <v>397</v>
      </c>
      <c r="C12" s="2" t="s">
        <v>398</v>
      </c>
      <c r="D12" s="13" t="s">
        <v>8</v>
      </c>
      <c r="E12" s="10">
        <v>35702.720000000001</v>
      </c>
      <c r="F12" s="11">
        <v>5206</v>
      </c>
      <c r="G12" s="9">
        <v>13</v>
      </c>
      <c r="H12" s="33">
        <v>45373</v>
      </c>
      <c r="I12" s="3" t="s">
        <v>48</v>
      </c>
    </row>
    <row r="13" spans="1:9" ht="26.1" customHeight="1" x14ac:dyDescent="0.25">
      <c r="A13" s="9">
        <v>11</v>
      </c>
      <c r="B13" s="2" t="s">
        <v>399</v>
      </c>
      <c r="C13" s="2" t="s">
        <v>400</v>
      </c>
      <c r="D13" s="13" t="s">
        <v>8</v>
      </c>
      <c r="E13" s="10">
        <v>33304.32</v>
      </c>
      <c r="F13" s="11">
        <v>4287</v>
      </c>
      <c r="G13" s="9">
        <v>15</v>
      </c>
      <c r="H13" s="33">
        <v>45380</v>
      </c>
      <c r="I13" s="3" t="s">
        <v>13</v>
      </c>
    </row>
    <row r="14" spans="1:9" customFormat="1" ht="26.1" customHeight="1" x14ac:dyDescent="0.25">
      <c r="A14" s="9">
        <v>12</v>
      </c>
      <c r="B14" s="74" t="s">
        <v>178</v>
      </c>
      <c r="C14" s="74" t="s">
        <v>178</v>
      </c>
      <c r="D14" s="75" t="s">
        <v>10</v>
      </c>
      <c r="E14" s="76">
        <v>24121</v>
      </c>
      <c r="F14" s="77">
        <v>3197</v>
      </c>
      <c r="G14" s="73" t="s">
        <v>464</v>
      </c>
      <c r="H14" s="78">
        <v>45289</v>
      </c>
      <c r="I14" s="79" t="s">
        <v>179</v>
      </c>
    </row>
    <row r="15" spans="1:9" ht="26.1" customHeight="1" x14ac:dyDescent="0.25">
      <c r="A15" s="9">
        <v>13</v>
      </c>
      <c r="B15" s="2" t="s">
        <v>442</v>
      </c>
      <c r="C15" s="2" t="s">
        <v>423</v>
      </c>
      <c r="D15" s="13" t="s">
        <v>21</v>
      </c>
      <c r="E15" s="10">
        <v>23424.31</v>
      </c>
      <c r="F15" s="11">
        <v>1759</v>
      </c>
      <c r="G15" s="9">
        <v>21</v>
      </c>
      <c r="H15" s="33">
        <v>45379</v>
      </c>
      <c r="I15" s="3" t="s">
        <v>16</v>
      </c>
    </row>
    <row r="16" spans="1:9" ht="26.1" customHeight="1" x14ac:dyDescent="0.25">
      <c r="A16" s="9">
        <v>14</v>
      </c>
      <c r="B16" s="2" t="s">
        <v>446</v>
      </c>
      <c r="C16" s="2" t="s">
        <v>427</v>
      </c>
      <c r="D16" s="13" t="s">
        <v>456</v>
      </c>
      <c r="E16" s="10">
        <v>22817.7</v>
      </c>
      <c r="F16" s="11">
        <v>1169</v>
      </c>
      <c r="G16" s="9">
        <v>10</v>
      </c>
      <c r="H16" s="33">
        <v>45379</v>
      </c>
      <c r="I16" s="3" t="s">
        <v>16</v>
      </c>
    </row>
    <row r="17" spans="1:9" customFormat="1" ht="25.5" customHeight="1" x14ac:dyDescent="0.25">
      <c r="A17" s="9">
        <v>15</v>
      </c>
      <c r="B17" s="2" t="s">
        <v>347</v>
      </c>
      <c r="C17" s="2" t="s">
        <v>347</v>
      </c>
      <c r="D17" s="13" t="s">
        <v>10</v>
      </c>
      <c r="E17" s="10">
        <v>22771.83</v>
      </c>
      <c r="F17" s="11">
        <v>3874</v>
      </c>
      <c r="G17" s="9">
        <v>13</v>
      </c>
      <c r="H17" s="33">
        <v>45352</v>
      </c>
      <c r="I17" s="3" t="s">
        <v>137</v>
      </c>
    </row>
    <row r="18" spans="1:9" ht="26.1" customHeight="1" x14ac:dyDescent="0.25">
      <c r="A18" s="9">
        <v>16</v>
      </c>
      <c r="B18" s="2" t="s">
        <v>401</v>
      </c>
      <c r="C18" s="2" t="s">
        <v>402</v>
      </c>
      <c r="D18" s="13" t="s">
        <v>8</v>
      </c>
      <c r="E18" s="10">
        <v>21906.17</v>
      </c>
      <c r="F18" s="11">
        <v>3375</v>
      </c>
      <c r="G18" s="9">
        <v>16</v>
      </c>
      <c r="H18" s="33">
        <v>45359</v>
      </c>
      <c r="I18" s="3" t="s">
        <v>48</v>
      </c>
    </row>
    <row r="19" spans="1:9" ht="25.5" customHeight="1" x14ac:dyDescent="0.25">
      <c r="A19" s="9">
        <v>17</v>
      </c>
      <c r="B19" s="2" t="s">
        <v>440</v>
      </c>
      <c r="C19" s="2" t="s">
        <v>435</v>
      </c>
      <c r="D19" s="13" t="s">
        <v>454</v>
      </c>
      <c r="E19" s="10">
        <v>19922.919999999998</v>
      </c>
      <c r="F19" s="11">
        <v>2935</v>
      </c>
      <c r="G19" s="9">
        <v>22</v>
      </c>
      <c r="H19" s="33">
        <v>45379</v>
      </c>
      <c r="I19" s="3" t="s">
        <v>16</v>
      </c>
    </row>
    <row r="20" spans="1:9" ht="26.1" customHeight="1" x14ac:dyDescent="0.25">
      <c r="A20" s="9">
        <v>18</v>
      </c>
      <c r="B20" s="2" t="s">
        <v>403</v>
      </c>
      <c r="C20" s="2" t="s">
        <v>404</v>
      </c>
      <c r="D20" s="13" t="s">
        <v>405</v>
      </c>
      <c r="E20" s="10">
        <v>19593.28</v>
      </c>
      <c r="F20" s="11">
        <v>3926</v>
      </c>
      <c r="G20" s="9">
        <v>16</v>
      </c>
      <c r="H20" s="33">
        <v>45373</v>
      </c>
      <c r="I20" s="3" t="s">
        <v>48</v>
      </c>
    </row>
    <row r="21" spans="1:9" customFormat="1" ht="26.1" customHeight="1" x14ac:dyDescent="0.25">
      <c r="A21" s="9">
        <v>19</v>
      </c>
      <c r="B21" s="74" t="s">
        <v>264</v>
      </c>
      <c r="C21" s="74" t="s">
        <v>265</v>
      </c>
      <c r="D21" s="75" t="s">
        <v>266</v>
      </c>
      <c r="E21" s="76">
        <v>15994.54</v>
      </c>
      <c r="F21" s="77">
        <v>3017</v>
      </c>
      <c r="G21" s="73">
        <v>12</v>
      </c>
      <c r="H21" s="78">
        <v>45331</v>
      </c>
      <c r="I21" s="79" t="s">
        <v>14</v>
      </c>
    </row>
    <row r="22" spans="1:9" ht="26.1" customHeight="1" x14ac:dyDescent="0.25">
      <c r="A22" s="9">
        <v>20</v>
      </c>
      <c r="B22" s="2" t="s">
        <v>443</v>
      </c>
      <c r="C22" s="2" t="s">
        <v>424</v>
      </c>
      <c r="D22" s="13" t="s">
        <v>456</v>
      </c>
      <c r="E22" s="10">
        <v>14480.89</v>
      </c>
      <c r="F22" s="11">
        <v>1007</v>
      </c>
      <c r="G22" s="9">
        <v>14</v>
      </c>
      <c r="H22" s="33">
        <v>45379</v>
      </c>
      <c r="I22" s="3" t="s">
        <v>16</v>
      </c>
    </row>
    <row r="23" spans="1:9" ht="26.1" customHeight="1" x14ac:dyDescent="0.25">
      <c r="A23" s="9">
        <v>21</v>
      </c>
      <c r="B23" s="2" t="s">
        <v>410</v>
      </c>
      <c r="C23" s="2" t="s">
        <v>411</v>
      </c>
      <c r="D23" s="13" t="s">
        <v>8</v>
      </c>
      <c r="E23" s="10">
        <v>12569.21</v>
      </c>
      <c r="F23" s="11">
        <v>1975</v>
      </c>
      <c r="G23" s="9">
        <v>15</v>
      </c>
      <c r="H23" s="33">
        <v>45359</v>
      </c>
      <c r="I23" s="3" t="s">
        <v>15</v>
      </c>
    </row>
    <row r="24" spans="1:9" customFormat="1" ht="26.1" customHeight="1" x14ac:dyDescent="0.25">
      <c r="A24" s="9">
        <v>22</v>
      </c>
      <c r="B24" s="91" t="s">
        <v>165</v>
      </c>
      <c r="C24" s="74" t="s">
        <v>164</v>
      </c>
      <c r="D24" s="75" t="s">
        <v>132</v>
      </c>
      <c r="E24" s="76">
        <v>12015.1</v>
      </c>
      <c r="F24" s="77">
        <v>2299</v>
      </c>
      <c r="G24" s="73">
        <v>10</v>
      </c>
      <c r="H24" s="78">
        <v>45282</v>
      </c>
      <c r="I24" s="79" t="s">
        <v>11</v>
      </c>
    </row>
    <row r="25" spans="1:9" customFormat="1" ht="25.5" customHeight="1" x14ac:dyDescent="0.25">
      <c r="A25" s="9">
        <v>23</v>
      </c>
      <c r="B25" s="74" t="s">
        <v>341</v>
      </c>
      <c r="C25" s="74" t="s">
        <v>342</v>
      </c>
      <c r="D25" s="75" t="s">
        <v>343</v>
      </c>
      <c r="E25" s="76">
        <v>11686</v>
      </c>
      <c r="F25" s="77">
        <v>1954</v>
      </c>
      <c r="G25" s="73">
        <v>11</v>
      </c>
      <c r="H25" s="78">
        <v>45345</v>
      </c>
      <c r="I25" s="79" t="s">
        <v>19</v>
      </c>
    </row>
    <row r="26" spans="1:9" ht="26.1" customHeight="1" x14ac:dyDescent="0.25">
      <c r="A26" s="9">
        <v>24</v>
      </c>
      <c r="B26" s="2" t="s">
        <v>468</v>
      </c>
      <c r="C26" s="2" t="s">
        <v>469</v>
      </c>
      <c r="D26" s="13" t="s">
        <v>8</v>
      </c>
      <c r="E26" s="10">
        <v>11371.9</v>
      </c>
      <c r="F26" s="11">
        <v>1635</v>
      </c>
      <c r="G26" s="9">
        <v>9</v>
      </c>
      <c r="H26" s="33">
        <v>45366</v>
      </c>
      <c r="I26" s="3" t="s">
        <v>467</v>
      </c>
    </row>
    <row r="27" spans="1:9" customFormat="1" ht="25.5" customHeight="1" x14ac:dyDescent="0.25">
      <c r="A27" s="9">
        <v>25</v>
      </c>
      <c r="B27" s="74" t="s">
        <v>261</v>
      </c>
      <c r="C27" s="74" t="s">
        <v>262</v>
      </c>
      <c r="D27" s="75" t="s">
        <v>263</v>
      </c>
      <c r="E27" s="76">
        <v>10135.530000000001</v>
      </c>
      <c r="F27" s="77">
        <v>1827</v>
      </c>
      <c r="G27" s="73">
        <v>16</v>
      </c>
      <c r="H27" s="78">
        <v>45338</v>
      </c>
      <c r="I27" s="79" t="s">
        <v>15</v>
      </c>
    </row>
    <row r="28" spans="1:9" s="5" customFormat="1" ht="26.1" customHeight="1" x14ac:dyDescent="0.25">
      <c r="A28" s="9">
        <v>26</v>
      </c>
      <c r="B28" s="2" t="s">
        <v>441</v>
      </c>
      <c r="C28" s="2" t="s">
        <v>422</v>
      </c>
      <c r="D28" s="13" t="s">
        <v>455</v>
      </c>
      <c r="E28" s="10">
        <v>7776.15</v>
      </c>
      <c r="F28" s="11">
        <v>1159</v>
      </c>
      <c r="G28" s="9">
        <v>24</v>
      </c>
      <c r="H28" s="33">
        <v>45379</v>
      </c>
      <c r="I28" s="3" t="s">
        <v>16</v>
      </c>
    </row>
    <row r="29" spans="1:9" s="80" customFormat="1" ht="26.1" customHeight="1" x14ac:dyDescent="0.25">
      <c r="A29" s="9">
        <v>27</v>
      </c>
      <c r="B29" s="74" t="s">
        <v>279</v>
      </c>
      <c r="C29" s="74" t="s">
        <v>279</v>
      </c>
      <c r="D29" s="75" t="s">
        <v>10</v>
      </c>
      <c r="E29" s="76">
        <v>7611.79</v>
      </c>
      <c r="F29" s="77">
        <v>1498</v>
      </c>
      <c r="G29" s="73">
        <v>14</v>
      </c>
      <c r="H29" s="78">
        <v>45345</v>
      </c>
      <c r="I29" s="79" t="s">
        <v>14</v>
      </c>
    </row>
    <row r="30" spans="1:9" s="80" customFormat="1" ht="26.1" customHeight="1" x14ac:dyDescent="0.25">
      <c r="A30" s="9">
        <v>28</v>
      </c>
      <c r="B30" s="74" t="s">
        <v>318</v>
      </c>
      <c r="C30" s="74" t="s">
        <v>319</v>
      </c>
      <c r="D30" s="75" t="s">
        <v>20</v>
      </c>
      <c r="E30" s="76">
        <v>7297.85</v>
      </c>
      <c r="F30" s="77">
        <v>1183</v>
      </c>
      <c r="G30" s="73">
        <v>13</v>
      </c>
      <c r="H30" s="78">
        <v>45345</v>
      </c>
      <c r="I30" s="79" t="s">
        <v>16</v>
      </c>
    </row>
    <row r="31" spans="1:9" s="80" customFormat="1" ht="26.1" customHeight="1" x14ac:dyDescent="0.25">
      <c r="A31" s="9">
        <v>29</v>
      </c>
      <c r="B31" s="74" t="s">
        <v>283</v>
      </c>
      <c r="C31" s="74" t="s">
        <v>284</v>
      </c>
      <c r="D31" s="75" t="s">
        <v>21</v>
      </c>
      <c r="E31" s="76">
        <v>7118.9</v>
      </c>
      <c r="F31" s="77">
        <v>1010</v>
      </c>
      <c r="G31" s="73">
        <v>5</v>
      </c>
      <c r="H31" s="78">
        <v>45345</v>
      </c>
      <c r="I31" s="92" t="s">
        <v>285</v>
      </c>
    </row>
    <row r="32" spans="1:9" s="80" customFormat="1" ht="25.5" customHeight="1" x14ac:dyDescent="0.25">
      <c r="A32" s="9">
        <v>30</v>
      </c>
      <c r="B32" s="74" t="s">
        <v>189</v>
      </c>
      <c r="C32" s="74" t="s">
        <v>388</v>
      </c>
      <c r="D32" s="75" t="s">
        <v>20</v>
      </c>
      <c r="E32" s="76">
        <v>6302.55</v>
      </c>
      <c r="F32" s="77">
        <v>1129</v>
      </c>
      <c r="G32" s="73">
        <v>6</v>
      </c>
      <c r="H32" s="78">
        <v>45275</v>
      </c>
      <c r="I32" s="79" t="s">
        <v>13</v>
      </c>
    </row>
    <row r="33" spans="1:9" s="5" customFormat="1" ht="25.5" customHeight="1" x14ac:dyDescent="0.25">
      <c r="A33" s="9">
        <v>31</v>
      </c>
      <c r="B33" s="2" t="s">
        <v>453</v>
      </c>
      <c r="C33" s="2" t="s">
        <v>434</v>
      </c>
      <c r="D33" s="13" t="s">
        <v>456</v>
      </c>
      <c r="E33" s="10">
        <v>6020.18</v>
      </c>
      <c r="F33" s="11">
        <v>441</v>
      </c>
      <c r="G33" s="9">
        <v>11</v>
      </c>
      <c r="H33" s="33">
        <v>45379</v>
      </c>
      <c r="I33" s="3" t="s">
        <v>16</v>
      </c>
    </row>
    <row r="34" spans="1:9" s="80" customFormat="1" ht="25.5" customHeight="1" x14ac:dyDescent="0.25">
      <c r="A34" s="9">
        <v>32</v>
      </c>
      <c r="B34" s="74" t="s">
        <v>271</v>
      </c>
      <c r="C34" s="74" t="s">
        <v>272</v>
      </c>
      <c r="D34" s="75" t="s">
        <v>8</v>
      </c>
      <c r="E34" s="76">
        <v>4825.8</v>
      </c>
      <c r="F34" s="77">
        <v>723</v>
      </c>
      <c r="G34" s="73">
        <v>10</v>
      </c>
      <c r="H34" s="78">
        <v>45345</v>
      </c>
      <c r="I34" s="79" t="s">
        <v>17</v>
      </c>
    </row>
    <row r="35" spans="1:9" s="5" customFormat="1" ht="25.5" customHeight="1" x14ac:dyDescent="0.25">
      <c r="A35" s="9">
        <v>33</v>
      </c>
      <c r="B35" s="2" t="s">
        <v>465</v>
      </c>
      <c r="C35" s="2" t="s">
        <v>466</v>
      </c>
      <c r="D35" s="13" t="s">
        <v>21</v>
      </c>
      <c r="E35" s="10">
        <v>4636.72</v>
      </c>
      <c r="F35" s="11">
        <v>648</v>
      </c>
      <c r="G35" s="9">
        <v>7</v>
      </c>
      <c r="H35" s="33">
        <v>45359</v>
      </c>
      <c r="I35" s="3" t="s">
        <v>30</v>
      </c>
    </row>
    <row r="36" spans="1:9" s="80" customFormat="1" ht="25.5" customHeight="1" x14ac:dyDescent="0.25">
      <c r="A36" s="9">
        <v>34</v>
      </c>
      <c r="B36" s="74" t="s">
        <v>148</v>
      </c>
      <c r="C36" s="74" t="s">
        <v>149</v>
      </c>
      <c r="D36" s="75" t="s">
        <v>8</v>
      </c>
      <c r="E36" s="76">
        <v>4043.96</v>
      </c>
      <c r="F36" s="77">
        <v>747</v>
      </c>
      <c r="G36" s="73">
        <v>3</v>
      </c>
      <c r="H36" s="78">
        <v>45254</v>
      </c>
      <c r="I36" s="79" t="s">
        <v>9</v>
      </c>
    </row>
    <row r="37" spans="1:9" s="5" customFormat="1" ht="25.5" customHeight="1" x14ac:dyDescent="0.25">
      <c r="A37" s="9">
        <v>35</v>
      </c>
      <c r="B37" s="2" t="s">
        <v>447</v>
      </c>
      <c r="C37" s="2" t="s">
        <v>459</v>
      </c>
      <c r="D37" s="13" t="s">
        <v>21</v>
      </c>
      <c r="E37" s="10">
        <v>3685.9</v>
      </c>
      <c r="F37" s="11">
        <v>815</v>
      </c>
      <c r="G37" s="9">
        <v>16</v>
      </c>
      <c r="H37" s="33">
        <v>45379</v>
      </c>
      <c r="I37" s="3" t="s">
        <v>16</v>
      </c>
    </row>
    <row r="38" spans="1:9" s="80" customFormat="1" ht="25.5" customHeight="1" x14ac:dyDescent="0.25">
      <c r="A38" s="9">
        <v>36</v>
      </c>
      <c r="B38" s="74" t="s">
        <v>260</v>
      </c>
      <c r="C38" s="74" t="s">
        <v>259</v>
      </c>
      <c r="D38" s="75" t="s">
        <v>8</v>
      </c>
      <c r="E38" s="76">
        <v>3190.53</v>
      </c>
      <c r="F38" s="77">
        <v>406</v>
      </c>
      <c r="G38" s="73">
        <v>3</v>
      </c>
      <c r="H38" s="78">
        <v>45324</v>
      </c>
      <c r="I38" s="79" t="s">
        <v>15</v>
      </c>
    </row>
    <row r="39" spans="1:9" s="80" customFormat="1" ht="25.5" customHeight="1" x14ac:dyDescent="0.25">
      <c r="A39" s="9">
        <v>37</v>
      </c>
      <c r="B39" s="74" t="s">
        <v>121</v>
      </c>
      <c r="C39" s="74" t="s">
        <v>122</v>
      </c>
      <c r="D39" s="75" t="s">
        <v>20</v>
      </c>
      <c r="E39" s="76">
        <v>2380.42</v>
      </c>
      <c r="F39" s="77">
        <v>314</v>
      </c>
      <c r="G39" s="77">
        <v>5</v>
      </c>
      <c r="H39" s="78">
        <v>45128</v>
      </c>
      <c r="I39" s="79" t="s">
        <v>11</v>
      </c>
    </row>
    <row r="40" spans="1:9" s="80" customFormat="1" ht="25.5" customHeight="1" x14ac:dyDescent="0.25">
      <c r="A40" s="9">
        <v>38</v>
      </c>
      <c r="B40" s="74" t="s">
        <v>292</v>
      </c>
      <c r="C40" s="74" t="s">
        <v>292</v>
      </c>
      <c r="D40" s="75" t="s">
        <v>8</v>
      </c>
      <c r="E40" s="76">
        <v>2239.6999999999998</v>
      </c>
      <c r="F40" s="77">
        <v>338</v>
      </c>
      <c r="G40" s="73">
        <v>5</v>
      </c>
      <c r="H40" s="78">
        <v>45338</v>
      </c>
      <c r="I40" s="79" t="s">
        <v>118</v>
      </c>
    </row>
    <row r="41" spans="1:9" s="80" customFormat="1" ht="25.5" customHeight="1" x14ac:dyDescent="0.25">
      <c r="A41" s="9">
        <v>39</v>
      </c>
      <c r="B41" s="74" t="s">
        <v>154</v>
      </c>
      <c r="C41" s="74" t="s">
        <v>154</v>
      </c>
      <c r="D41" s="75" t="s">
        <v>10</v>
      </c>
      <c r="E41" s="76">
        <v>1825.4</v>
      </c>
      <c r="F41" s="77">
        <v>217</v>
      </c>
      <c r="G41" s="73">
        <v>2</v>
      </c>
      <c r="H41" s="78">
        <v>45261</v>
      </c>
      <c r="I41" s="79" t="s">
        <v>123</v>
      </c>
    </row>
    <row r="42" spans="1:9" s="80" customFormat="1" ht="25.5" customHeight="1" x14ac:dyDescent="0.25">
      <c r="A42" s="9">
        <v>40</v>
      </c>
      <c r="B42" s="74" t="s">
        <v>335</v>
      </c>
      <c r="C42" s="74" t="s">
        <v>336</v>
      </c>
      <c r="D42" s="75" t="s">
        <v>21</v>
      </c>
      <c r="E42" s="76">
        <v>1644.4699999999998</v>
      </c>
      <c r="F42" s="77">
        <v>299</v>
      </c>
      <c r="G42" s="73">
        <v>5</v>
      </c>
      <c r="H42" s="78">
        <v>45338</v>
      </c>
      <c r="I42" s="79" t="s">
        <v>30</v>
      </c>
    </row>
    <row r="43" spans="1:9" s="80" customFormat="1" ht="25.5" customHeight="1" x14ac:dyDescent="0.25">
      <c r="A43" s="9">
        <v>41</v>
      </c>
      <c r="B43" s="74" t="s">
        <v>230</v>
      </c>
      <c r="C43" s="74" t="s">
        <v>219</v>
      </c>
      <c r="D43" s="75" t="s">
        <v>24</v>
      </c>
      <c r="E43" s="76">
        <v>1627.98</v>
      </c>
      <c r="F43" s="77">
        <v>444</v>
      </c>
      <c r="G43" s="73">
        <v>2</v>
      </c>
      <c r="H43" s="78">
        <v>45303</v>
      </c>
      <c r="I43" s="79" t="s">
        <v>48</v>
      </c>
    </row>
    <row r="44" spans="1:9" s="80" customFormat="1" ht="25.5" customHeight="1" x14ac:dyDescent="0.25">
      <c r="A44" s="9">
        <v>42</v>
      </c>
      <c r="B44" s="74" t="s">
        <v>344</v>
      </c>
      <c r="C44" s="74" t="s">
        <v>345</v>
      </c>
      <c r="D44" s="75" t="s">
        <v>346</v>
      </c>
      <c r="E44" s="76">
        <v>1613</v>
      </c>
      <c r="F44" s="77">
        <v>275</v>
      </c>
      <c r="G44" s="73">
        <v>5</v>
      </c>
      <c r="H44" s="78">
        <v>45345</v>
      </c>
      <c r="I44" s="79" t="s">
        <v>123</v>
      </c>
    </row>
    <row r="45" spans="1:9" s="80" customFormat="1" ht="25.5" customHeight="1" x14ac:dyDescent="0.25">
      <c r="A45" s="9">
        <v>43</v>
      </c>
      <c r="B45" s="74" t="s">
        <v>331</v>
      </c>
      <c r="C45" s="74" t="s">
        <v>331</v>
      </c>
      <c r="D45" s="75" t="s">
        <v>10</v>
      </c>
      <c r="E45" s="76">
        <v>1425.5</v>
      </c>
      <c r="F45" s="77">
        <v>283</v>
      </c>
      <c r="G45" s="73">
        <v>6</v>
      </c>
      <c r="H45" s="78">
        <v>45338</v>
      </c>
      <c r="I45" s="79" t="s">
        <v>332</v>
      </c>
    </row>
    <row r="46" spans="1:9" s="80" customFormat="1" ht="25.5" customHeight="1" x14ac:dyDescent="0.25">
      <c r="A46" s="9">
        <v>44</v>
      </c>
      <c r="B46" s="2" t="s">
        <v>412</v>
      </c>
      <c r="C46" s="2" t="s">
        <v>413</v>
      </c>
      <c r="D46" s="13" t="s">
        <v>414</v>
      </c>
      <c r="E46" s="10">
        <v>1121.1600000000001</v>
      </c>
      <c r="F46" s="11">
        <v>293</v>
      </c>
      <c r="G46" s="9">
        <v>11</v>
      </c>
      <c r="H46" s="33">
        <v>45380</v>
      </c>
      <c r="I46" s="3" t="s">
        <v>15</v>
      </c>
    </row>
    <row r="47" spans="1:9" s="80" customFormat="1" ht="25.5" customHeight="1" x14ac:dyDescent="0.25">
      <c r="A47" s="9">
        <v>45</v>
      </c>
      <c r="B47" s="2" t="s">
        <v>448</v>
      </c>
      <c r="C47" s="2" t="s">
        <v>428</v>
      </c>
      <c r="D47" s="13" t="s">
        <v>21</v>
      </c>
      <c r="E47" s="10">
        <v>1113.3</v>
      </c>
      <c r="F47" s="11">
        <v>199</v>
      </c>
      <c r="G47" s="9">
        <v>10</v>
      </c>
      <c r="H47" s="33">
        <v>45379</v>
      </c>
      <c r="I47" s="3" t="s">
        <v>16</v>
      </c>
    </row>
    <row r="48" spans="1:9" s="80" customFormat="1" ht="25.5" customHeight="1" x14ac:dyDescent="0.25">
      <c r="A48" s="9">
        <v>46</v>
      </c>
      <c r="B48" s="74" t="s">
        <v>418</v>
      </c>
      <c r="C48" s="74" t="s">
        <v>474</v>
      </c>
      <c r="D48" s="75" t="s">
        <v>8</v>
      </c>
      <c r="E48" s="76">
        <v>1072.32</v>
      </c>
      <c r="F48" s="77">
        <v>133</v>
      </c>
      <c r="G48" s="73">
        <v>2</v>
      </c>
      <c r="H48" s="78">
        <v>45219</v>
      </c>
      <c r="I48" s="79" t="s">
        <v>118</v>
      </c>
    </row>
    <row r="49" spans="1:9" s="5" customFormat="1" ht="25.5" customHeight="1" x14ac:dyDescent="0.25">
      <c r="A49" s="9">
        <v>47</v>
      </c>
      <c r="B49" s="2" t="s">
        <v>449</v>
      </c>
      <c r="C49" s="2" t="s">
        <v>430</v>
      </c>
      <c r="D49" s="13" t="s">
        <v>24</v>
      </c>
      <c r="E49" s="10">
        <v>1043.7</v>
      </c>
      <c r="F49" s="11">
        <v>198</v>
      </c>
      <c r="G49" s="9">
        <v>6</v>
      </c>
      <c r="H49" s="33">
        <v>45379</v>
      </c>
      <c r="I49" s="43" t="s">
        <v>16</v>
      </c>
    </row>
    <row r="50" spans="1:9" s="80" customFormat="1" ht="25.5" customHeight="1" x14ac:dyDescent="0.25">
      <c r="A50" s="9">
        <v>48</v>
      </c>
      <c r="B50" s="74" t="s">
        <v>212</v>
      </c>
      <c r="C50" s="74" t="s">
        <v>212</v>
      </c>
      <c r="D50" s="75" t="s">
        <v>237</v>
      </c>
      <c r="E50" s="76">
        <v>936.28</v>
      </c>
      <c r="F50" s="77">
        <v>160</v>
      </c>
      <c r="G50" s="73">
        <v>2</v>
      </c>
      <c r="H50" s="78">
        <v>45317</v>
      </c>
      <c r="I50" s="79" t="s">
        <v>197</v>
      </c>
    </row>
    <row r="51" spans="1:9" s="80" customFormat="1" ht="25.5" customHeight="1" x14ac:dyDescent="0.25">
      <c r="A51" s="9">
        <v>49</v>
      </c>
      <c r="B51" s="74" t="s">
        <v>31</v>
      </c>
      <c r="C51" s="74" t="s">
        <v>31</v>
      </c>
      <c r="D51" s="75" t="s">
        <v>10</v>
      </c>
      <c r="E51" s="76">
        <v>895.26</v>
      </c>
      <c r="F51" s="77">
        <v>228</v>
      </c>
      <c r="G51" s="73">
        <v>4</v>
      </c>
      <c r="H51" s="78">
        <v>44659</v>
      </c>
      <c r="I51" s="79" t="s">
        <v>14</v>
      </c>
    </row>
    <row r="52" spans="1:9" s="80" customFormat="1" ht="25.5" customHeight="1" x14ac:dyDescent="0.25">
      <c r="A52" s="9">
        <v>50</v>
      </c>
      <c r="B52" s="74" t="s">
        <v>328</v>
      </c>
      <c r="C52" s="74" t="s">
        <v>329</v>
      </c>
      <c r="D52" s="75" t="s">
        <v>8</v>
      </c>
      <c r="E52" s="76">
        <v>856</v>
      </c>
      <c r="F52" s="77">
        <v>180</v>
      </c>
      <c r="G52" s="73">
        <v>1</v>
      </c>
      <c r="H52" s="78">
        <v>44967</v>
      </c>
      <c r="I52" s="79" t="s">
        <v>16</v>
      </c>
    </row>
    <row r="53" spans="1:9" s="80" customFormat="1" ht="25.5" customHeight="1" x14ac:dyDescent="0.25">
      <c r="A53" s="9">
        <v>51</v>
      </c>
      <c r="B53" s="74" t="s">
        <v>312</v>
      </c>
      <c r="C53" s="74" t="s">
        <v>313</v>
      </c>
      <c r="D53" s="75" t="s">
        <v>314</v>
      </c>
      <c r="E53" s="76">
        <v>816.4</v>
      </c>
      <c r="F53" s="77">
        <v>131</v>
      </c>
      <c r="G53" s="73">
        <v>3</v>
      </c>
      <c r="H53" s="78">
        <v>45331</v>
      </c>
      <c r="I53" s="79" t="s">
        <v>16</v>
      </c>
    </row>
    <row r="54" spans="1:9" s="80" customFormat="1" ht="25.5" customHeight="1" x14ac:dyDescent="0.25">
      <c r="A54" s="9">
        <v>52</v>
      </c>
      <c r="B54" s="2" t="s">
        <v>444</v>
      </c>
      <c r="C54" s="2" t="s">
        <v>425</v>
      </c>
      <c r="D54" s="3" t="s">
        <v>457</v>
      </c>
      <c r="E54" s="10">
        <v>742.25</v>
      </c>
      <c r="F54" s="11">
        <v>104</v>
      </c>
      <c r="G54" s="9">
        <v>7</v>
      </c>
      <c r="H54" s="33">
        <v>45379</v>
      </c>
      <c r="I54" s="3" t="s">
        <v>16</v>
      </c>
    </row>
    <row r="55" spans="1:9" s="5" customFormat="1" ht="25.5" customHeight="1" x14ac:dyDescent="0.25">
      <c r="A55" s="9">
        <v>53</v>
      </c>
      <c r="B55" s="2" t="s">
        <v>470</v>
      </c>
      <c r="C55" s="2" t="s">
        <v>471</v>
      </c>
      <c r="D55" s="13" t="s">
        <v>21</v>
      </c>
      <c r="E55" s="10">
        <v>730.5</v>
      </c>
      <c r="F55" s="11">
        <v>190</v>
      </c>
      <c r="G55" s="9">
        <v>4</v>
      </c>
      <c r="H55" s="33">
        <v>45352</v>
      </c>
      <c r="I55" s="3" t="s">
        <v>23</v>
      </c>
    </row>
    <row r="56" spans="1:9" s="5" customFormat="1" ht="25.5" customHeight="1" x14ac:dyDescent="0.25">
      <c r="A56" s="9">
        <v>54</v>
      </c>
      <c r="B56" s="2" t="s">
        <v>452</v>
      </c>
      <c r="C56" s="2" t="s">
        <v>433</v>
      </c>
      <c r="D56" s="13" t="s">
        <v>33</v>
      </c>
      <c r="E56" s="10">
        <v>704.3</v>
      </c>
      <c r="F56" s="11">
        <v>130</v>
      </c>
      <c r="G56" s="9">
        <v>7</v>
      </c>
      <c r="H56" s="33">
        <v>45379</v>
      </c>
      <c r="I56" s="3" t="s">
        <v>16</v>
      </c>
    </row>
    <row r="57" spans="1:9" s="80" customFormat="1" ht="25.5" customHeight="1" x14ac:dyDescent="0.25">
      <c r="A57" s="9">
        <v>55</v>
      </c>
      <c r="B57" s="2" t="s">
        <v>320</v>
      </c>
      <c r="C57" s="2" t="s">
        <v>320</v>
      </c>
      <c r="D57" s="13" t="s">
        <v>321</v>
      </c>
      <c r="E57" s="10">
        <v>689.2</v>
      </c>
      <c r="F57" s="11">
        <v>112</v>
      </c>
      <c r="G57" s="9">
        <v>7</v>
      </c>
      <c r="H57" s="33">
        <v>45379</v>
      </c>
      <c r="I57" s="3" t="s">
        <v>16</v>
      </c>
    </row>
    <row r="58" spans="1:9" s="80" customFormat="1" ht="25.5" customHeight="1" x14ac:dyDescent="0.25">
      <c r="A58" s="9">
        <v>56</v>
      </c>
      <c r="B58" s="74" t="s">
        <v>233</v>
      </c>
      <c r="C58" s="74" t="s">
        <v>221</v>
      </c>
      <c r="D58" s="75" t="s">
        <v>29</v>
      </c>
      <c r="E58" s="76">
        <v>607</v>
      </c>
      <c r="F58" s="77">
        <v>222</v>
      </c>
      <c r="G58" s="73">
        <v>2</v>
      </c>
      <c r="H58" s="78">
        <v>45317</v>
      </c>
      <c r="I58" s="79" t="s">
        <v>236</v>
      </c>
    </row>
    <row r="59" spans="1:9" s="80" customFormat="1" ht="25.5" customHeight="1" x14ac:dyDescent="0.25">
      <c r="A59" s="9">
        <v>57</v>
      </c>
      <c r="B59" s="74" t="s">
        <v>415</v>
      </c>
      <c r="C59" s="74" t="s">
        <v>416</v>
      </c>
      <c r="D59" s="75" t="s">
        <v>21</v>
      </c>
      <c r="E59" s="76">
        <v>592</v>
      </c>
      <c r="F59" s="77">
        <v>104</v>
      </c>
      <c r="G59" s="73">
        <v>1</v>
      </c>
      <c r="H59" s="78">
        <v>45170</v>
      </c>
      <c r="I59" s="79" t="s">
        <v>23</v>
      </c>
    </row>
    <row r="60" spans="1:9" s="5" customFormat="1" ht="25.5" customHeight="1" x14ac:dyDescent="0.25">
      <c r="A60" s="9">
        <v>58</v>
      </c>
      <c r="B60" s="2" t="s">
        <v>445</v>
      </c>
      <c r="C60" s="2" t="s">
        <v>426</v>
      </c>
      <c r="D60" s="13" t="s">
        <v>458</v>
      </c>
      <c r="E60" s="10">
        <v>513.6</v>
      </c>
      <c r="F60" s="11">
        <v>76</v>
      </c>
      <c r="G60" s="9">
        <v>4</v>
      </c>
      <c r="H60" s="33">
        <v>45379</v>
      </c>
      <c r="I60" s="3" t="s">
        <v>16</v>
      </c>
    </row>
    <row r="61" spans="1:9" s="80" customFormat="1" ht="25.5" customHeight="1" x14ac:dyDescent="0.25">
      <c r="A61" s="9">
        <v>59</v>
      </c>
      <c r="B61" s="74" t="s">
        <v>269</v>
      </c>
      <c r="C61" s="74" t="s">
        <v>270</v>
      </c>
      <c r="D61" s="75" t="s">
        <v>8</v>
      </c>
      <c r="E61" s="76">
        <v>502</v>
      </c>
      <c r="F61" s="77">
        <v>90</v>
      </c>
      <c r="G61" s="73">
        <v>1</v>
      </c>
      <c r="H61" s="78">
        <v>45324</v>
      </c>
      <c r="I61" s="79" t="s">
        <v>14</v>
      </c>
    </row>
    <row r="62" spans="1:9" s="80" customFormat="1" ht="25.5" customHeight="1" x14ac:dyDescent="0.25">
      <c r="A62" s="9">
        <v>60</v>
      </c>
      <c r="B62" s="93" t="s">
        <v>419</v>
      </c>
      <c r="C62" s="93" t="s">
        <v>420</v>
      </c>
      <c r="D62" s="94" t="s">
        <v>8</v>
      </c>
      <c r="E62" s="76">
        <v>475.46</v>
      </c>
      <c r="F62" s="77">
        <v>68</v>
      </c>
      <c r="G62" s="95">
        <v>4</v>
      </c>
      <c r="H62" s="96">
        <v>45226</v>
      </c>
      <c r="I62" s="92" t="s">
        <v>11</v>
      </c>
    </row>
    <row r="63" spans="1:9" s="80" customFormat="1" ht="25.5" customHeight="1" x14ac:dyDescent="0.25">
      <c r="A63" s="9">
        <v>61</v>
      </c>
      <c r="B63" s="97" t="s">
        <v>303</v>
      </c>
      <c r="C63" s="97" t="s">
        <v>304</v>
      </c>
      <c r="D63" s="98" t="s">
        <v>8</v>
      </c>
      <c r="E63" s="76">
        <v>434.91</v>
      </c>
      <c r="F63" s="77">
        <v>134</v>
      </c>
      <c r="G63" s="73">
        <v>1</v>
      </c>
      <c r="H63" s="78">
        <v>44400</v>
      </c>
      <c r="I63" s="99" t="s">
        <v>9</v>
      </c>
    </row>
    <row r="64" spans="1:9" s="80" customFormat="1" ht="25.5" customHeight="1" x14ac:dyDescent="0.25">
      <c r="A64" s="9">
        <v>62</v>
      </c>
      <c r="B64" s="97" t="s">
        <v>282</v>
      </c>
      <c r="C64" s="100" t="s">
        <v>282</v>
      </c>
      <c r="D64" s="98" t="s">
        <v>10</v>
      </c>
      <c r="E64" s="76">
        <v>412</v>
      </c>
      <c r="F64" s="77">
        <v>103</v>
      </c>
      <c r="G64" s="73">
        <v>1</v>
      </c>
      <c r="H64" s="78">
        <v>44974</v>
      </c>
      <c r="I64" s="99" t="s">
        <v>14</v>
      </c>
    </row>
    <row r="65" spans="1:9" s="80" customFormat="1" ht="25.5" customHeight="1" x14ac:dyDescent="0.25">
      <c r="A65" s="9">
        <v>63</v>
      </c>
      <c r="B65" s="74" t="s">
        <v>202</v>
      </c>
      <c r="C65" s="74" t="s">
        <v>203</v>
      </c>
      <c r="D65" s="75" t="s">
        <v>29</v>
      </c>
      <c r="E65" s="76">
        <v>382</v>
      </c>
      <c r="F65" s="77">
        <v>103</v>
      </c>
      <c r="G65" s="73">
        <v>2</v>
      </c>
      <c r="H65" s="78">
        <v>45282</v>
      </c>
      <c r="I65" s="79" t="s">
        <v>16</v>
      </c>
    </row>
    <row r="66" spans="1:9" s="80" customFormat="1" ht="25.5" customHeight="1" x14ac:dyDescent="0.25">
      <c r="A66" s="9">
        <v>64</v>
      </c>
      <c r="B66" s="74" t="s">
        <v>406</v>
      </c>
      <c r="C66" s="91" t="s">
        <v>407</v>
      </c>
      <c r="D66" s="75" t="s">
        <v>20</v>
      </c>
      <c r="E66" s="76">
        <v>335.54</v>
      </c>
      <c r="F66" s="77">
        <v>55</v>
      </c>
      <c r="G66" s="73">
        <v>1</v>
      </c>
      <c r="H66" s="78">
        <v>45128</v>
      </c>
      <c r="I66" s="79" t="s">
        <v>13</v>
      </c>
    </row>
    <row r="67" spans="1:9" s="80" customFormat="1" ht="25.5" customHeight="1" x14ac:dyDescent="0.25">
      <c r="A67" s="9">
        <v>65</v>
      </c>
      <c r="B67" s="74" t="s">
        <v>289</v>
      </c>
      <c r="C67" s="74" t="s">
        <v>290</v>
      </c>
      <c r="D67" s="75" t="s">
        <v>21</v>
      </c>
      <c r="E67" s="76">
        <v>325</v>
      </c>
      <c r="F67" s="77">
        <v>67</v>
      </c>
      <c r="G67" s="73">
        <v>1</v>
      </c>
      <c r="H67" s="78">
        <v>45233</v>
      </c>
      <c r="I67" s="79" t="s">
        <v>23</v>
      </c>
    </row>
    <row r="68" spans="1:9" s="80" customFormat="1" ht="25.5" customHeight="1" x14ac:dyDescent="0.25">
      <c r="A68" s="9">
        <v>66</v>
      </c>
      <c r="B68" s="74" t="s">
        <v>408</v>
      </c>
      <c r="C68" s="74" t="s">
        <v>409</v>
      </c>
      <c r="D68" s="75" t="s">
        <v>8</v>
      </c>
      <c r="E68" s="76">
        <v>323.72000000000003</v>
      </c>
      <c r="F68" s="77">
        <v>51</v>
      </c>
      <c r="G68" s="73">
        <v>2</v>
      </c>
      <c r="H68" s="78">
        <v>45079</v>
      </c>
      <c r="I68" s="79" t="s">
        <v>17</v>
      </c>
    </row>
    <row r="69" spans="1:9" s="80" customFormat="1" ht="25.5" customHeight="1" x14ac:dyDescent="0.25">
      <c r="A69" s="9">
        <v>67</v>
      </c>
      <c r="B69" s="74" t="s">
        <v>436</v>
      </c>
      <c r="C69" s="74" t="s">
        <v>436</v>
      </c>
      <c r="D69" s="75" t="s">
        <v>163</v>
      </c>
      <c r="E69" s="76">
        <v>315</v>
      </c>
      <c r="F69" s="77">
        <v>63</v>
      </c>
      <c r="G69" s="73">
        <v>1</v>
      </c>
      <c r="H69" s="78">
        <v>45289</v>
      </c>
      <c r="I69" s="79" t="s">
        <v>15</v>
      </c>
    </row>
    <row r="70" spans="1:9" s="80" customFormat="1" ht="25.5" customHeight="1" x14ac:dyDescent="0.25">
      <c r="A70" s="9">
        <v>68</v>
      </c>
      <c r="B70" s="74" t="s">
        <v>141</v>
      </c>
      <c r="C70" s="74" t="s">
        <v>142</v>
      </c>
      <c r="D70" s="75" t="s">
        <v>21</v>
      </c>
      <c r="E70" s="76">
        <v>296.60000000000002</v>
      </c>
      <c r="F70" s="77">
        <v>56</v>
      </c>
      <c r="G70" s="73">
        <v>2</v>
      </c>
      <c r="H70" s="78">
        <v>45254</v>
      </c>
      <c r="I70" s="79" t="s">
        <v>14</v>
      </c>
    </row>
    <row r="71" spans="1:9" s="80" customFormat="1" ht="25.5" customHeight="1" x14ac:dyDescent="0.25">
      <c r="A71" s="9">
        <v>69</v>
      </c>
      <c r="B71" s="91" t="s">
        <v>473</v>
      </c>
      <c r="C71" s="74" t="s">
        <v>472</v>
      </c>
      <c r="D71" s="75" t="s">
        <v>21</v>
      </c>
      <c r="E71" s="76">
        <v>285</v>
      </c>
      <c r="F71" s="77">
        <v>57</v>
      </c>
      <c r="G71" s="73">
        <v>1</v>
      </c>
      <c r="H71" s="78">
        <v>43868</v>
      </c>
      <c r="I71" s="79" t="s">
        <v>285</v>
      </c>
    </row>
    <row r="72" spans="1:9" s="80" customFormat="1" ht="25.5" customHeight="1" x14ac:dyDescent="0.25">
      <c r="A72" s="9">
        <v>70</v>
      </c>
      <c r="B72" s="74" t="s">
        <v>185</v>
      </c>
      <c r="C72" s="74" t="s">
        <v>184</v>
      </c>
      <c r="D72" s="75" t="s">
        <v>186</v>
      </c>
      <c r="E72" s="76">
        <v>275</v>
      </c>
      <c r="F72" s="77">
        <v>64</v>
      </c>
      <c r="G72" s="73">
        <v>2</v>
      </c>
      <c r="H72" s="78">
        <v>45275</v>
      </c>
      <c r="I72" s="79" t="s">
        <v>181</v>
      </c>
    </row>
    <row r="73" spans="1:9" s="80" customFormat="1" ht="25.5" customHeight="1" x14ac:dyDescent="0.25">
      <c r="A73" s="9">
        <v>71</v>
      </c>
      <c r="B73" s="74" t="s">
        <v>286</v>
      </c>
      <c r="C73" s="74" t="s">
        <v>287</v>
      </c>
      <c r="D73" s="75" t="s">
        <v>288</v>
      </c>
      <c r="E73" s="76">
        <v>274</v>
      </c>
      <c r="F73" s="77">
        <v>50</v>
      </c>
      <c r="G73" s="73">
        <v>2</v>
      </c>
      <c r="H73" s="78">
        <v>45331</v>
      </c>
      <c r="I73" s="79" t="s">
        <v>236</v>
      </c>
    </row>
    <row r="74" spans="1:9" s="80" customFormat="1" ht="25.5" customHeight="1" x14ac:dyDescent="0.25">
      <c r="A74" s="9">
        <v>72</v>
      </c>
      <c r="B74" s="74" t="s">
        <v>129</v>
      </c>
      <c r="C74" s="74" t="s">
        <v>475</v>
      </c>
      <c r="D74" s="75" t="s">
        <v>49</v>
      </c>
      <c r="E74" s="76">
        <v>255.69</v>
      </c>
      <c r="F74" s="77">
        <v>50</v>
      </c>
      <c r="G74" s="73">
        <v>4</v>
      </c>
      <c r="H74" s="78" t="s">
        <v>131</v>
      </c>
      <c r="I74" s="79" t="s">
        <v>118</v>
      </c>
    </row>
    <row r="75" spans="1:9" s="80" customFormat="1" ht="25.5" customHeight="1" x14ac:dyDescent="0.25">
      <c r="A75" s="9">
        <v>73</v>
      </c>
      <c r="B75" s="74" t="s">
        <v>34</v>
      </c>
      <c r="C75" s="74" t="s">
        <v>35</v>
      </c>
      <c r="D75" s="75" t="s">
        <v>33</v>
      </c>
      <c r="E75" s="76">
        <v>240.38</v>
      </c>
      <c r="F75" s="77">
        <v>70</v>
      </c>
      <c r="G75" s="73">
        <v>2</v>
      </c>
      <c r="H75" s="78">
        <v>44855</v>
      </c>
      <c r="I75" s="79" t="s">
        <v>14</v>
      </c>
    </row>
    <row r="76" spans="1:9" s="80" customFormat="1" ht="25.5" customHeight="1" x14ac:dyDescent="0.25">
      <c r="A76" s="9">
        <v>74</v>
      </c>
      <c r="B76" s="74" t="s">
        <v>198</v>
      </c>
      <c r="C76" s="74" t="s">
        <v>198</v>
      </c>
      <c r="D76" s="75" t="s">
        <v>199</v>
      </c>
      <c r="E76" s="76">
        <v>222</v>
      </c>
      <c r="F76" s="77">
        <v>37</v>
      </c>
      <c r="G76" s="73">
        <v>1</v>
      </c>
      <c r="H76" s="78">
        <v>45303</v>
      </c>
      <c r="I76" s="79" t="s">
        <v>16</v>
      </c>
    </row>
    <row r="77" spans="1:9" s="80" customFormat="1" ht="25.5" customHeight="1" x14ac:dyDescent="0.25">
      <c r="A77" s="9">
        <v>75</v>
      </c>
      <c r="B77" s="74" t="s">
        <v>187</v>
      </c>
      <c r="C77" s="74" t="s">
        <v>188</v>
      </c>
      <c r="D77" s="75" t="s">
        <v>29</v>
      </c>
      <c r="E77" s="76">
        <v>220</v>
      </c>
      <c r="F77" s="77">
        <v>44</v>
      </c>
      <c r="G77" s="73">
        <v>1</v>
      </c>
      <c r="H77" s="78">
        <v>45289</v>
      </c>
      <c r="I77" s="79" t="s">
        <v>23</v>
      </c>
    </row>
    <row r="78" spans="1:9" s="80" customFormat="1" ht="25.5" customHeight="1" x14ac:dyDescent="0.25">
      <c r="A78" s="9">
        <v>76</v>
      </c>
      <c r="B78" s="74" t="s">
        <v>295</v>
      </c>
      <c r="C78" s="74" t="s">
        <v>296</v>
      </c>
      <c r="D78" s="75" t="s">
        <v>297</v>
      </c>
      <c r="E78" s="76">
        <v>206.98</v>
      </c>
      <c r="F78" s="77">
        <v>56</v>
      </c>
      <c r="G78" s="73">
        <v>2</v>
      </c>
      <c r="H78" s="78">
        <v>44916</v>
      </c>
      <c r="I78" s="79" t="s">
        <v>11</v>
      </c>
    </row>
    <row r="79" spans="1:9" s="80" customFormat="1" ht="25.5" customHeight="1" x14ac:dyDescent="0.25">
      <c r="A79" s="9">
        <v>77</v>
      </c>
      <c r="B79" s="74" t="s">
        <v>228</v>
      </c>
      <c r="C79" s="74" t="s">
        <v>217</v>
      </c>
      <c r="D79" s="75" t="s">
        <v>241</v>
      </c>
      <c r="E79" s="76">
        <v>200</v>
      </c>
      <c r="F79" s="77">
        <v>93</v>
      </c>
      <c r="G79" s="73">
        <v>1</v>
      </c>
      <c r="H79" s="78">
        <v>45303</v>
      </c>
      <c r="I79" s="79" t="s">
        <v>15</v>
      </c>
    </row>
    <row r="80" spans="1:9" s="80" customFormat="1" ht="25.5" customHeight="1" x14ac:dyDescent="0.25">
      <c r="A80" s="9">
        <v>78</v>
      </c>
      <c r="B80" s="74" t="s">
        <v>126</v>
      </c>
      <c r="C80" s="74" t="s">
        <v>126</v>
      </c>
      <c r="D80" s="75" t="s">
        <v>127</v>
      </c>
      <c r="E80" s="76">
        <v>166</v>
      </c>
      <c r="F80" s="77">
        <v>33</v>
      </c>
      <c r="G80" s="73">
        <v>1</v>
      </c>
      <c r="H80" s="78">
        <v>45191</v>
      </c>
      <c r="I80" s="79" t="s">
        <v>16</v>
      </c>
    </row>
    <row r="81" spans="1:9" s="80" customFormat="1" ht="25.5" customHeight="1" x14ac:dyDescent="0.25">
      <c r="A81" s="9">
        <v>79</v>
      </c>
      <c r="B81" s="74" t="s">
        <v>461</v>
      </c>
      <c r="C81" s="74" t="s">
        <v>462</v>
      </c>
      <c r="D81" s="75" t="s">
        <v>20</v>
      </c>
      <c r="E81" s="76">
        <v>128</v>
      </c>
      <c r="F81" s="77">
        <v>32</v>
      </c>
      <c r="G81" s="73">
        <v>1</v>
      </c>
      <c r="H81" s="78">
        <v>45012</v>
      </c>
      <c r="I81" s="101" t="s">
        <v>16</v>
      </c>
    </row>
    <row r="82" spans="1:9" s="80" customFormat="1" ht="25.5" customHeight="1" x14ac:dyDescent="0.25">
      <c r="A82" s="9">
        <v>80</v>
      </c>
      <c r="B82" s="74" t="s">
        <v>124</v>
      </c>
      <c r="C82" s="74" t="s">
        <v>125</v>
      </c>
      <c r="D82" s="75" t="s">
        <v>117</v>
      </c>
      <c r="E82" s="76">
        <v>110</v>
      </c>
      <c r="F82" s="77">
        <v>22</v>
      </c>
      <c r="G82" s="73">
        <v>1</v>
      </c>
      <c r="H82" s="78">
        <v>45191</v>
      </c>
      <c r="I82" s="79" t="s">
        <v>23</v>
      </c>
    </row>
    <row r="83" spans="1:9" s="5" customFormat="1" ht="25.5" customHeight="1" x14ac:dyDescent="0.25">
      <c r="A83" s="9">
        <v>81</v>
      </c>
      <c r="B83" s="2" t="s">
        <v>450</v>
      </c>
      <c r="C83" s="2" t="s">
        <v>431</v>
      </c>
      <c r="D83" s="13" t="s">
        <v>288</v>
      </c>
      <c r="E83" s="10">
        <v>106.4</v>
      </c>
      <c r="F83" s="11">
        <v>24</v>
      </c>
      <c r="G83" s="9">
        <v>4</v>
      </c>
      <c r="H83" s="33">
        <v>45379</v>
      </c>
      <c r="I83" s="3" t="s">
        <v>16</v>
      </c>
    </row>
    <row r="84" spans="1:9" s="80" customFormat="1" ht="25.5" customHeight="1" x14ac:dyDescent="0.25">
      <c r="A84" s="9">
        <v>82</v>
      </c>
      <c r="B84" s="74" t="s">
        <v>145</v>
      </c>
      <c r="C84" s="74" t="s">
        <v>146</v>
      </c>
      <c r="D84" s="75" t="s">
        <v>147</v>
      </c>
      <c r="E84" s="76">
        <v>102</v>
      </c>
      <c r="F84" s="77">
        <v>21</v>
      </c>
      <c r="G84" s="73">
        <v>1</v>
      </c>
      <c r="H84" s="78">
        <v>45254</v>
      </c>
      <c r="I84" s="79" t="s">
        <v>16</v>
      </c>
    </row>
    <row r="85" spans="1:9" s="80" customFormat="1" ht="25.5" customHeight="1" x14ac:dyDescent="0.25">
      <c r="A85" s="9">
        <v>83</v>
      </c>
      <c r="B85" s="91" t="s">
        <v>225</v>
      </c>
      <c r="C85" s="74" t="s">
        <v>215</v>
      </c>
      <c r="D85" s="75" t="s">
        <v>238</v>
      </c>
      <c r="E85" s="76">
        <v>100</v>
      </c>
      <c r="F85" s="77">
        <v>20</v>
      </c>
      <c r="G85" s="73">
        <v>1</v>
      </c>
      <c r="H85" s="78">
        <v>45296</v>
      </c>
      <c r="I85" s="79" t="s">
        <v>48</v>
      </c>
    </row>
    <row r="86" spans="1:9" s="80" customFormat="1" ht="25.5" customHeight="1" x14ac:dyDescent="0.25">
      <c r="A86" s="9">
        <v>84</v>
      </c>
      <c r="B86" s="74" t="s">
        <v>421</v>
      </c>
      <c r="C86" s="74" t="s">
        <v>476</v>
      </c>
      <c r="D86" s="75" t="s">
        <v>8</v>
      </c>
      <c r="E86" s="76">
        <v>56.8</v>
      </c>
      <c r="F86" s="77">
        <v>11</v>
      </c>
      <c r="G86" s="73">
        <v>4</v>
      </c>
      <c r="H86" s="78">
        <v>45072</v>
      </c>
      <c r="I86" s="79" t="s">
        <v>9</v>
      </c>
    </row>
    <row r="87" spans="1:9" s="80" customFormat="1" ht="25.5" customHeight="1" x14ac:dyDescent="0.25">
      <c r="A87" s="9">
        <v>85</v>
      </c>
      <c r="B87" s="91" t="s">
        <v>224</v>
      </c>
      <c r="C87" s="74" t="s">
        <v>195</v>
      </c>
      <c r="D87" s="75" t="s">
        <v>196</v>
      </c>
      <c r="E87" s="76">
        <v>54.5</v>
      </c>
      <c r="F87" s="77">
        <v>13</v>
      </c>
      <c r="G87" s="73">
        <v>3</v>
      </c>
      <c r="H87" s="78">
        <v>45310</v>
      </c>
      <c r="I87" s="79" t="s">
        <v>197</v>
      </c>
    </row>
    <row r="88" spans="1:9" s="5" customFormat="1" ht="25.5" customHeight="1" x14ac:dyDescent="0.25">
      <c r="A88" s="9">
        <v>86</v>
      </c>
      <c r="B88" s="2" t="s">
        <v>451</v>
      </c>
      <c r="C88" s="2" t="s">
        <v>432</v>
      </c>
      <c r="D88" s="13" t="s">
        <v>460</v>
      </c>
      <c r="E88" s="10">
        <v>47.5</v>
      </c>
      <c r="F88" s="11">
        <v>10</v>
      </c>
      <c r="G88" s="9">
        <v>3</v>
      </c>
      <c r="H88" s="33">
        <v>45379</v>
      </c>
      <c r="I88" s="3" t="s">
        <v>16</v>
      </c>
    </row>
    <row r="89" spans="1:9" s="80" customFormat="1" ht="25.5" customHeight="1" x14ac:dyDescent="0.25">
      <c r="A89" s="9">
        <v>87</v>
      </c>
      <c r="B89" s="91" t="s">
        <v>209</v>
      </c>
      <c r="C89" s="91" t="s">
        <v>210</v>
      </c>
      <c r="D89" s="75" t="s">
        <v>8</v>
      </c>
      <c r="E89" s="76">
        <v>16</v>
      </c>
      <c r="F89" s="77">
        <v>2</v>
      </c>
      <c r="G89" s="73">
        <v>1</v>
      </c>
      <c r="H89" s="78">
        <v>45303</v>
      </c>
      <c r="I89" s="79" t="s">
        <v>48</v>
      </c>
    </row>
    <row r="90" spans="1:9" s="5" customFormat="1" ht="25.5" customHeight="1" x14ac:dyDescent="0.25">
      <c r="A90" s="9">
        <v>88</v>
      </c>
      <c r="B90" s="2" t="s">
        <v>463</v>
      </c>
      <c r="C90" s="2" t="s">
        <v>429</v>
      </c>
      <c r="D90" s="13" t="s">
        <v>324</v>
      </c>
      <c r="E90" s="10">
        <v>11</v>
      </c>
      <c r="F90" s="11">
        <v>2</v>
      </c>
      <c r="G90" s="9">
        <v>2</v>
      </c>
      <c r="H90" s="33">
        <v>45379</v>
      </c>
      <c r="I90" s="3" t="s">
        <v>16</v>
      </c>
    </row>
    <row r="91" spans="1:9" s="80" customFormat="1" ht="25.5" customHeight="1" thickBot="1" x14ac:dyDescent="0.3">
      <c r="A91" s="81"/>
      <c r="B91" s="48"/>
      <c r="C91" s="48"/>
      <c r="D91" s="82"/>
      <c r="E91" s="87"/>
      <c r="F91" s="88"/>
      <c r="G91" s="81"/>
      <c r="H91" s="85"/>
      <c r="I91" s="86"/>
    </row>
    <row r="92" spans="1:9" s="5" customFormat="1" ht="25.5" customHeight="1" thickBot="1" x14ac:dyDescent="0.3">
      <c r="A92" s="81"/>
      <c r="B92" s="48"/>
      <c r="C92" s="48"/>
      <c r="D92" s="82"/>
      <c r="E92" s="89">
        <f>SUM(E3:E91)</f>
        <v>1990178.0399999989</v>
      </c>
      <c r="F92" s="90">
        <f>SUM(F3:F91)</f>
        <v>289815</v>
      </c>
      <c r="G92" s="81"/>
      <c r="H92" s="85"/>
      <c r="I92" s="86"/>
    </row>
    <row r="93" spans="1:9" s="5" customFormat="1" ht="25.5" customHeight="1" x14ac:dyDescent="0.25">
      <c r="A93" s="81"/>
      <c r="B93" s="48"/>
      <c r="C93" s="48"/>
      <c r="D93" s="82"/>
      <c r="E93" s="83"/>
      <c r="F93" s="84"/>
      <c r="G93" s="81"/>
      <c r="H93" s="85"/>
      <c r="I93" s="86"/>
    </row>
    <row r="94" spans="1:9" s="5" customFormat="1" ht="25.5" hidden="1" customHeight="1" x14ac:dyDescent="0.25">
      <c r="A94" s="34"/>
      <c r="B94" s="19"/>
      <c r="C94" s="19"/>
      <c r="D94" s="35"/>
      <c r="E94" s="36"/>
      <c r="F94" s="37"/>
      <c r="G94" s="34"/>
      <c r="H94" s="67"/>
      <c r="I94" s="47"/>
    </row>
    <row r="95" spans="1:9" s="57" customFormat="1" ht="25.5" hidden="1" customHeight="1" x14ac:dyDescent="0.25">
      <c r="A95" s="34"/>
      <c r="B95" s="19"/>
      <c r="C95" s="19"/>
      <c r="D95" s="35"/>
      <c r="E95" s="36"/>
      <c r="F95" s="37"/>
      <c r="G95" s="34"/>
      <c r="H95" s="67"/>
      <c r="I95" s="47"/>
    </row>
    <row r="96" spans="1:9" s="57" customFormat="1" ht="25.5" hidden="1" customHeight="1" x14ac:dyDescent="0.25">
      <c r="A96" s="34"/>
      <c r="B96" s="19"/>
      <c r="C96" s="19"/>
      <c r="D96" s="35"/>
      <c r="E96" s="36"/>
      <c r="F96" s="37"/>
      <c r="G96" s="34"/>
      <c r="H96" s="67"/>
      <c r="I96" s="47"/>
    </row>
    <row r="97" spans="1:9" s="57" customFormat="1" ht="25.5" hidden="1" customHeight="1" x14ac:dyDescent="0.25">
      <c r="A97" s="34"/>
      <c r="B97" s="19"/>
      <c r="C97" s="19"/>
      <c r="D97" s="35"/>
      <c r="E97" s="36"/>
      <c r="F97" s="37"/>
      <c r="G97" s="34"/>
      <c r="H97" s="67"/>
      <c r="I97" s="47"/>
    </row>
    <row r="98" spans="1:9" s="57" customFormat="1" ht="25.5" hidden="1" customHeight="1" x14ac:dyDescent="0.25">
      <c r="A98" s="34"/>
      <c r="B98" s="19"/>
      <c r="C98" s="19"/>
      <c r="D98" s="35"/>
      <c r="E98" s="36"/>
      <c r="F98" s="37"/>
      <c r="G98" s="34"/>
      <c r="H98" s="67"/>
      <c r="I98" s="47"/>
    </row>
    <row r="99" spans="1:9" s="57" customFormat="1" ht="25.5" hidden="1" customHeight="1" x14ac:dyDescent="0.25">
      <c r="A99" s="34"/>
      <c r="B99" s="19"/>
      <c r="C99" s="19"/>
      <c r="D99" s="35"/>
      <c r="E99" s="36"/>
      <c r="F99" s="37"/>
      <c r="G99" s="34"/>
      <c r="H99" s="67"/>
      <c r="I99" s="47"/>
    </row>
    <row r="100" spans="1:9" s="57" customFormat="1" ht="25.5" hidden="1" customHeight="1" x14ac:dyDescent="0.25">
      <c r="A100" s="34"/>
      <c r="B100" s="19"/>
      <c r="C100" s="19"/>
      <c r="D100" s="35"/>
      <c r="E100" s="36"/>
      <c r="F100" s="37"/>
      <c r="G100" s="34"/>
      <c r="H100" s="67"/>
      <c r="I100" s="47"/>
    </row>
    <row r="101" spans="1:9" s="57" customFormat="1" ht="25.5" hidden="1" customHeight="1" x14ac:dyDescent="0.25">
      <c r="A101" s="34"/>
      <c r="B101" s="19"/>
      <c r="C101" s="19"/>
      <c r="D101" s="35"/>
      <c r="E101" s="36"/>
      <c r="F101" s="37"/>
      <c r="G101" s="34"/>
      <c r="H101" s="67"/>
      <c r="I101" s="47"/>
    </row>
    <row r="102" spans="1:9" s="57" customFormat="1" ht="25.5" hidden="1" customHeight="1" x14ac:dyDescent="0.25">
      <c r="A102" s="34"/>
      <c r="B102" s="19"/>
      <c r="C102" s="19"/>
      <c r="D102" s="35"/>
      <c r="E102" s="36"/>
      <c r="F102" s="37"/>
      <c r="G102" s="34"/>
      <c r="H102" s="67"/>
      <c r="I102" s="47"/>
    </row>
    <row r="103" spans="1:9" s="57" customFormat="1" ht="25.5" hidden="1" customHeight="1" x14ac:dyDescent="0.25">
      <c r="A103" s="34"/>
      <c r="B103" s="19"/>
      <c r="C103" s="19"/>
      <c r="D103" s="35"/>
      <c r="E103" s="36"/>
      <c r="F103" s="37"/>
      <c r="G103" s="34"/>
      <c r="H103" s="67"/>
      <c r="I103" s="47"/>
    </row>
    <row r="104" spans="1:9" s="57" customFormat="1" ht="25.5" hidden="1" customHeight="1" x14ac:dyDescent="0.25">
      <c r="A104" s="34"/>
      <c r="B104" s="19"/>
      <c r="C104" s="19"/>
      <c r="D104" s="35"/>
      <c r="E104" s="36"/>
      <c r="F104" s="37"/>
      <c r="G104" s="34"/>
      <c r="H104" s="67"/>
      <c r="I104" s="47"/>
    </row>
    <row r="105" spans="1:9" s="57" customFormat="1" ht="25.5" hidden="1" customHeight="1" x14ac:dyDescent="0.25">
      <c r="A105" s="34"/>
      <c r="B105" s="19"/>
      <c r="C105" s="19"/>
      <c r="D105" s="35"/>
      <c r="E105" s="36"/>
      <c r="F105" s="37"/>
      <c r="G105" s="34"/>
      <c r="H105" s="67"/>
      <c r="I105" s="47"/>
    </row>
    <row r="106" spans="1:9" s="57" customFormat="1" ht="25.5" hidden="1" customHeight="1" x14ac:dyDescent="0.25">
      <c r="A106" s="34"/>
      <c r="B106" s="19"/>
      <c r="C106" s="19"/>
      <c r="D106" s="35"/>
      <c r="E106" s="36"/>
      <c r="F106" s="37"/>
      <c r="G106" s="34"/>
      <c r="H106" s="67"/>
      <c r="I106" s="47"/>
    </row>
    <row r="107" spans="1:9" s="57" customFormat="1" ht="25.5" hidden="1" customHeight="1" x14ac:dyDescent="0.25">
      <c r="A107" s="34"/>
      <c r="B107" s="19"/>
      <c r="C107" s="19"/>
      <c r="D107" s="35"/>
      <c r="E107" s="36"/>
      <c r="F107" s="37"/>
      <c r="G107" s="34"/>
      <c r="H107" s="67"/>
      <c r="I107" s="47"/>
    </row>
    <row r="108" spans="1:9" s="57" customFormat="1" ht="25.5" hidden="1" customHeight="1" x14ac:dyDescent="0.25">
      <c r="A108" s="34"/>
      <c r="B108" s="19"/>
      <c r="C108" s="19"/>
      <c r="D108" s="35"/>
      <c r="E108" s="36"/>
      <c r="F108" s="37"/>
      <c r="G108" s="34"/>
      <c r="H108" s="67"/>
      <c r="I108" s="47"/>
    </row>
    <row r="109" spans="1:9" s="57" customFormat="1" ht="25.5" hidden="1" customHeight="1" x14ac:dyDescent="0.25">
      <c r="A109" s="34"/>
      <c r="B109" s="19"/>
      <c r="C109" s="19"/>
      <c r="D109" s="35"/>
      <c r="E109" s="36"/>
      <c r="F109" s="37"/>
      <c r="G109" s="34"/>
      <c r="H109" s="67"/>
      <c r="I109" s="47"/>
    </row>
    <row r="110" spans="1:9" s="57" customFormat="1" ht="25.5" hidden="1" customHeight="1" x14ac:dyDescent="0.25">
      <c r="A110" s="34"/>
      <c r="B110" s="19"/>
      <c r="C110" s="19"/>
      <c r="D110" s="35"/>
      <c r="E110" s="36"/>
      <c r="F110" s="37"/>
      <c r="G110" s="34"/>
      <c r="H110" s="67"/>
      <c r="I110" s="47"/>
    </row>
    <row r="111" spans="1:9" s="57" customFormat="1" ht="25.5" hidden="1" customHeight="1" x14ac:dyDescent="0.25">
      <c r="A111" s="34"/>
      <c r="B111" s="19"/>
      <c r="C111" s="19"/>
      <c r="D111" s="35"/>
      <c r="E111" s="36"/>
      <c r="F111" s="37"/>
      <c r="G111" s="34"/>
      <c r="H111" s="67"/>
      <c r="I111" s="47"/>
    </row>
    <row r="112" spans="1:9" s="5" customFormat="1" ht="25.5" hidden="1" customHeight="1" x14ac:dyDescent="0.25">
      <c r="A112" s="34"/>
      <c r="B112" s="19"/>
      <c r="C112" s="19"/>
      <c r="D112" s="35"/>
      <c r="E112" s="36"/>
      <c r="F112" s="37"/>
      <c r="G112" s="34"/>
      <c r="H112" s="67"/>
      <c r="I112" s="47"/>
    </row>
    <row r="113" spans="1:9" s="5" customFormat="1" ht="25.5" hidden="1" customHeight="1" x14ac:dyDescent="0.25">
      <c r="A113" s="34"/>
      <c r="B113" s="19"/>
      <c r="C113" s="19"/>
      <c r="D113" s="35"/>
      <c r="E113" s="36"/>
      <c r="F113" s="37"/>
      <c r="G113" s="34"/>
      <c r="H113" s="67"/>
      <c r="I113" s="47"/>
    </row>
    <row r="114" spans="1:9" s="5" customFormat="1" ht="25.5" hidden="1" customHeight="1" x14ac:dyDescent="0.25">
      <c r="A114" s="34"/>
      <c r="B114" s="19"/>
      <c r="C114" s="19"/>
      <c r="D114" s="35"/>
      <c r="E114" s="36"/>
      <c r="F114" s="37"/>
      <c r="G114" s="34"/>
      <c r="H114" s="67"/>
      <c r="I114" s="47"/>
    </row>
    <row r="115" spans="1:9" s="5" customFormat="1" ht="25.5" hidden="1" customHeight="1" x14ac:dyDescent="0.25">
      <c r="A115" s="34"/>
      <c r="B115" s="19"/>
      <c r="C115" s="19"/>
      <c r="D115" s="35"/>
      <c r="E115" s="36"/>
      <c r="F115" s="37"/>
      <c r="G115" s="34"/>
      <c r="H115" s="67"/>
      <c r="I115" s="47"/>
    </row>
    <row r="116" spans="1:9" s="5" customFormat="1" ht="25.5" hidden="1" customHeight="1" x14ac:dyDescent="0.25">
      <c r="A116" s="34"/>
      <c r="B116" s="19"/>
      <c r="C116" s="19"/>
      <c r="D116" s="35"/>
      <c r="E116" s="36"/>
      <c r="F116" s="37"/>
      <c r="G116" s="34"/>
      <c r="H116" s="67"/>
      <c r="I116" s="47"/>
    </row>
    <row r="117" spans="1:9" s="5" customFormat="1" ht="25.5" hidden="1" customHeight="1" x14ac:dyDescent="0.25">
      <c r="A117" s="34"/>
      <c r="B117" s="19"/>
      <c r="C117" s="19"/>
      <c r="D117" s="52"/>
      <c r="E117" s="53" t="s">
        <v>205</v>
      </c>
      <c r="F117" s="54"/>
      <c r="G117" s="50"/>
      <c r="H117" s="38"/>
      <c r="I117" s="18"/>
    </row>
    <row r="118" spans="1:9" s="5" customFormat="1" ht="25.5" hidden="1" customHeight="1" x14ac:dyDescent="0.25">
      <c r="A118" s="34"/>
      <c r="B118" s="19"/>
      <c r="C118" s="19"/>
      <c r="D118" s="52"/>
      <c r="E118" s="53"/>
      <c r="F118" s="54"/>
      <c r="G118" s="50"/>
      <c r="H118" s="38"/>
      <c r="I118" s="18"/>
    </row>
    <row r="119" spans="1:9" s="5" customFormat="1" ht="25.5" hidden="1" customHeight="1" x14ac:dyDescent="0.25">
      <c r="A119" s="34"/>
      <c r="B119" s="19"/>
      <c r="C119" s="19"/>
      <c r="D119" s="56"/>
      <c r="E119" s="60"/>
      <c r="F119" s="61"/>
      <c r="G119" s="58"/>
      <c r="H119" s="38"/>
      <c r="I119" s="18"/>
    </row>
    <row r="120" spans="1:9" s="5" customFormat="1" ht="25.5" hidden="1" customHeight="1" x14ac:dyDescent="0.25">
      <c r="A120" s="34"/>
      <c r="B120" s="19"/>
      <c r="C120" s="19"/>
      <c r="D120" s="64"/>
      <c r="E120" s="53"/>
      <c r="F120" s="65"/>
      <c r="G120" s="57"/>
      <c r="H120" s="38"/>
      <c r="I120" s="18"/>
    </row>
    <row r="121" spans="1:9" s="5" customFormat="1" ht="25.5" hidden="1" customHeight="1" x14ac:dyDescent="0.25">
      <c r="A121" s="50"/>
      <c r="B121" s="51"/>
      <c r="C121" s="51"/>
      <c r="D121" s="64"/>
      <c r="E121" s="53"/>
      <c r="F121" s="65"/>
      <c r="G121" s="57"/>
      <c r="H121" s="55"/>
      <c r="I121" s="56"/>
    </row>
    <row r="122" spans="1:9" s="5" customFormat="1" ht="25.5" hidden="1" customHeight="1" x14ac:dyDescent="0.25">
      <c r="A122" s="58"/>
      <c r="B122" s="59"/>
      <c r="C122" s="59"/>
      <c r="D122" s="64"/>
      <c r="E122" s="53"/>
      <c r="F122" s="65"/>
      <c r="G122" s="57"/>
      <c r="H122" s="62"/>
      <c r="I122" s="56"/>
    </row>
    <row r="123" spans="1:9" s="5" customFormat="1" ht="25.5" hidden="1" customHeight="1" x14ac:dyDescent="0.25">
      <c r="A123" s="57"/>
      <c r="B123" s="63"/>
      <c r="C123" s="63"/>
      <c r="D123" s="64"/>
      <c r="E123" s="53"/>
      <c r="F123" s="65"/>
      <c r="G123" s="57"/>
      <c r="H123" s="66"/>
      <c r="I123" s="63"/>
    </row>
    <row r="124" spans="1:9" s="5" customFormat="1" ht="25.5" hidden="1" customHeight="1" x14ac:dyDescent="0.25">
      <c r="A124" s="57"/>
      <c r="B124" s="63"/>
      <c r="C124" s="63"/>
      <c r="D124" s="64"/>
      <c r="E124" s="53"/>
      <c r="F124" s="65"/>
      <c r="G124" s="57"/>
      <c r="H124" s="66"/>
      <c r="I124" s="63"/>
    </row>
    <row r="125" spans="1:9" s="5" customFormat="1" ht="25.5" hidden="1" customHeight="1" x14ac:dyDescent="0.25">
      <c r="A125" s="57"/>
      <c r="B125" s="63"/>
      <c r="C125" s="63"/>
      <c r="D125" s="64"/>
      <c r="E125" s="53"/>
      <c r="F125" s="65"/>
      <c r="G125" s="57"/>
      <c r="H125" s="66"/>
      <c r="I125" s="63"/>
    </row>
    <row r="126" spans="1:9" s="5" customFormat="1" ht="25.5" hidden="1" customHeight="1" x14ac:dyDescent="0.25">
      <c r="A126" s="57"/>
      <c r="B126" s="63"/>
      <c r="C126" s="63"/>
      <c r="D126" s="64"/>
      <c r="E126" s="53"/>
      <c r="F126" s="65"/>
      <c r="G126" s="57"/>
      <c r="H126" s="66"/>
      <c r="I126" s="63"/>
    </row>
    <row r="127" spans="1:9" s="5" customFormat="1" ht="25.5" hidden="1" customHeight="1" x14ac:dyDescent="0.25">
      <c r="A127" s="57"/>
      <c r="B127" s="63"/>
      <c r="C127" s="63"/>
      <c r="D127" s="64"/>
      <c r="E127" s="53"/>
      <c r="F127" s="65"/>
      <c r="G127" s="57"/>
      <c r="H127" s="66"/>
      <c r="I127" s="63"/>
    </row>
    <row r="128" spans="1:9" s="5" customFormat="1" ht="25.5" hidden="1" customHeight="1" x14ac:dyDescent="0.25">
      <c r="A128" s="57"/>
      <c r="B128" s="63"/>
      <c r="C128" s="63"/>
      <c r="D128" s="64"/>
      <c r="E128" s="53"/>
      <c r="F128" s="65"/>
      <c r="G128" s="57"/>
      <c r="H128" s="66"/>
      <c r="I128" s="63"/>
    </row>
    <row r="129" spans="1:9" s="5" customFormat="1" ht="25.5" hidden="1" customHeight="1" x14ac:dyDescent="0.25">
      <c r="A129" s="57"/>
      <c r="B129" s="63"/>
      <c r="C129" s="63"/>
      <c r="D129" s="64"/>
      <c r="E129" s="53"/>
      <c r="F129" s="65"/>
      <c r="G129" s="57"/>
      <c r="H129" s="66"/>
      <c r="I129" s="63"/>
    </row>
    <row r="130" spans="1:9" s="5" customFormat="1" ht="25.5" hidden="1" customHeight="1" x14ac:dyDescent="0.25">
      <c r="A130" s="57"/>
      <c r="B130" s="63"/>
      <c r="C130" s="63"/>
      <c r="D130" s="64"/>
      <c r="E130" s="53"/>
      <c r="F130" s="65"/>
      <c r="G130" s="57"/>
      <c r="H130" s="66"/>
      <c r="I130" s="63"/>
    </row>
    <row r="131" spans="1:9" s="5" customFormat="1" ht="25.5" hidden="1" customHeight="1" x14ac:dyDescent="0.25">
      <c r="A131" s="57"/>
      <c r="B131" s="63"/>
      <c r="C131" s="63"/>
      <c r="D131" s="64"/>
      <c r="E131" s="53"/>
      <c r="F131" s="65"/>
      <c r="G131" s="57"/>
      <c r="H131" s="66"/>
      <c r="I131" s="63"/>
    </row>
    <row r="132" spans="1:9" s="5" customFormat="1" ht="25.5" hidden="1" customHeight="1" x14ac:dyDescent="0.25">
      <c r="A132" s="57"/>
      <c r="B132" s="63"/>
      <c r="C132" s="63"/>
      <c r="D132" s="64"/>
      <c r="E132" s="53"/>
      <c r="F132" s="65"/>
      <c r="G132" s="57"/>
      <c r="H132" s="66"/>
      <c r="I132" s="63"/>
    </row>
    <row r="133" spans="1:9" s="5" customFormat="1" ht="25.5" hidden="1" customHeight="1" x14ac:dyDescent="0.25">
      <c r="A133" s="57"/>
      <c r="B133" s="63"/>
      <c r="C133" s="63"/>
      <c r="D133" s="64"/>
      <c r="E133" s="53"/>
      <c r="F133" s="65"/>
      <c r="G133" s="57"/>
      <c r="H133" s="66"/>
      <c r="I133" s="63"/>
    </row>
    <row r="134" spans="1:9" s="5" customFormat="1" ht="25.5" hidden="1" customHeight="1" x14ac:dyDescent="0.25">
      <c r="A134" s="57"/>
      <c r="B134" s="63"/>
      <c r="C134" s="63"/>
      <c r="D134" s="64"/>
      <c r="E134" s="53"/>
      <c r="F134" s="65"/>
      <c r="G134" s="57"/>
      <c r="H134" s="66"/>
      <c r="I134" s="63"/>
    </row>
    <row r="135" spans="1:9" s="5" customFormat="1" ht="25.5" hidden="1" customHeight="1" x14ac:dyDescent="0.25">
      <c r="A135" s="57"/>
      <c r="B135" s="63"/>
      <c r="C135" s="63"/>
      <c r="D135" s="12"/>
      <c r="E135" s="7"/>
      <c r="F135" s="8"/>
      <c r="H135" s="66"/>
      <c r="I135" s="63"/>
    </row>
    <row r="136" spans="1:9" s="5" customFormat="1" ht="25.5" hidden="1" customHeight="1" x14ac:dyDescent="0.25">
      <c r="A136" s="57"/>
      <c r="B136" s="63"/>
      <c r="C136" s="63"/>
      <c r="D136" s="12"/>
      <c r="E136" s="7"/>
      <c r="F136" s="8"/>
      <c r="H136" s="66"/>
      <c r="I136" s="63"/>
    </row>
    <row r="137" spans="1:9" s="5" customFormat="1" ht="25.5" hidden="1" customHeight="1" x14ac:dyDescent="0.25">
      <c r="A137" s="57"/>
      <c r="B137" s="63"/>
      <c r="C137" s="63"/>
      <c r="D137" s="12"/>
      <c r="E137" s="7"/>
      <c r="F137" s="8"/>
      <c r="H137" s="66"/>
      <c r="I137" s="63"/>
    </row>
    <row r="138" spans="1:9" s="5" customFormat="1" ht="25.5" hidden="1" customHeight="1" x14ac:dyDescent="0.25">
      <c r="B138" s="6"/>
      <c r="C138" s="6"/>
      <c r="D138" s="12"/>
      <c r="E138" s="7"/>
      <c r="F138" s="8"/>
      <c r="H138" s="32"/>
      <c r="I138" s="6"/>
    </row>
    <row r="139" spans="1:9" s="5" customFormat="1" ht="25.5" hidden="1" customHeight="1" x14ac:dyDescent="0.25">
      <c r="B139" s="6"/>
      <c r="C139" s="6"/>
      <c r="D139" s="12"/>
      <c r="E139" s="7"/>
      <c r="F139" s="8"/>
      <c r="H139" s="32"/>
      <c r="I139" s="6"/>
    </row>
    <row r="140" spans="1:9" s="5" customFormat="1" ht="25.5" hidden="1" customHeight="1" x14ac:dyDescent="0.25">
      <c r="B140" s="6"/>
      <c r="C140" s="6"/>
      <c r="D140" s="12"/>
      <c r="E140" s="7"/>
      <c r="F140" s="8"/>
      <c r="H140" s="32"/>
      <c r="I140" s="6"/>
    </row>
    <row r="141" spans="1:9" s="5" customFormat="1" ht="25.5" hidden="1" customHeight="1" x14ac:dyDescent="0.25">
      <c r="B141" s="6"/>
      <c r="C141" s="6"/>
      <c r="D141" s="12"/>
      <c r="E141" s="7"/>
      <c r="F141" s="8"/>
      <c r="H141" s="32"/>
      <c r="I141" s="6"/>
    </row>
    <row r="142" spans="1:9" s="5" customFormat="1" ht="25.5" hidden="1" customHeight="1" x14ac:dyDescent="0.25">
      <c r="B142" s="6"/>
      <c r="C142" s="6"/>
      <c r="D142" s="12"/>
      <c r="E142" s="7"/>
      <c r="F142" s="8"/>
      <c r="H142" s="32"/>
      <c r="I142" s="6"/>
    </row>
    <row r="143" spans="1:9" s="5" customFormat="1" ht="25.5" hidden="1" customHeight="1" x14ac:dyDescent="0.25">
      <c r="B143" s="6"/>
      <c r="C143" s="6"/>
      <c r="D143" s="12"/>
      <c r="E143" s="7"/>
      <c r="F143" s="8"/>
      <c r="H143" s="32"/>
      <c r="I143" s="6"/>
    </row>
    <row r="144" spans="1:9" s="5" customFormat="1" ht="25.5" hidden="1" customHeight="1" x14ac:dyDescent="0.25">
      <c r="B144" s="6"/>
      <c r="C144" s="6"/>
      <c r="D144" s="12"/>
      <c r="E144" s="7"/>
      <c r="F144" s="8"/>
      <c r="H144" s="32"/>
      <c r="I144" s="6"/>
    </row>
    <row r="145" spans="2:9" s="5" customFormat="1" ht="25.5" hidden="1" customHeight="1" x14ac:dyDescent="0.25">
      <c r="B145" s="6"/>
      <c r="C145" s="6"/>
      <c r="D145" s="12"/>
      <c r="E145" s="7"/>
      <c r="F145" s="8"/>
      <c r="H145" s="32"/>
      <c r="I145" s="6"/>
    </row>
    <row r="146" spans="2:9" s="5" customFormat="1" ht="25.5" hidden="1" customHeight="1" x14ac:dyDescent="0.25">
      <c r="B146" s="6"/>
      <c r="C146" s="6"/>
      <c r="D146" s="12"/>
      <c r="E146" s="7"/>
      <c r="F146" s="8"/>
      <c r="H146" s="32"/>
      <c r="I146" s="6"/>
    </row>
    <row r="147" spans="2:9" s="5" customFormat="1" ht="25.5" hidden="1" customHeight="1" x14ac:dyDescent="0.25">
      <c r="B147" s="6"/>
      <c r="C147" s="6"/>
      <c r="D147" s="12"/>
      <c r="E147" s="7"/>
      <c r="F147" s="8"/>
      <c r="H147" s="32"/>
      <c r="I147" s="6"/>
    </row>
    <row r="148" spans="2:9" s="5" customFormat="1" ht="25.5" hidden="1" customHeight="1" x14ac:dyDescent="0.25">
      <c r="B148" s="6"/>
      <c r="C148" s="6"/>
      <c r="D148" s="12"/>
      <c r="E148" s="7"/>
      <c r="F148" s="8"/>
      <c r="H148" s="32"/>
      <c r="I148" s="6"/>
    </row>
    <row r="149" spans="2:9" s="5" customFormat="1" ht="25.5" hidden="1" customHeight="1" x14ac:dyDescent="0.25">
      <c r="B149" s="6"/>
      <c r="C149" s="6"/>
      <c r="D149" s="12"/>
      <c r="E149" s="7"/>
      <c r="F149" s="8"/>
      <c r="H149" s="32"/>
      <c r="I149" s="6"/>
    </row>
    <row r="150" spans="2:9" s="5" customFormat="1" ht="25.5" hidden="1" customHeight="1" x14ac:dyDescent="0.25">
      <c r="B150" s="6"/>
      <c r="C150" s="6"/>
      <c r="D150" s="12"/>
      <c r="E150" s="7"/>
      <c r="F150" s="8"/>
      <c r="H150" s="32"/>
      <c r="I150" s="6"/>
    </row>
    <row r="151" spans="2:9" s="5" customFormat="1" ht="25.5" hidden="1" customHeight="1" x14ac:dyDescent="0.25">
      <c r="B151" s="6"/>
      <c r="C151" s="6"/>
      <c r="D151" s="12"/>
      <c r="E151" s="7"/>
      <c r="F151" s="8"/>
      <c r="H151" s="32"/>
      <c r="I151" s="6"/>
    </row>
    <row r="152" spans="2:9" s="5" customFormat="1" ht="25.5" hidden="1" customHeight="1" x14ac:dyDescent="0.25">
      <c r="B152" s="6"/>
      <c r="C152" s="6"/>
      <c r="D152" s="12"/>
      <c r="E152" s="7"/>
      <c r="F152" s="8"/>
      <c r="H152" s="32"/>
      <c r="I152" s="6"/>
    </row>
    <row r="153" spans="2:9" s="5" customFormat="1" ht="25.5" hidden="1" customHeight="1" x14ac:dyDescent="0.25">
      <c r="B153" s="6"/>
      <c r="C153" s="6"/>
      <c r="D153" s="12"/>
      <c r="E153" s="7"/>
      <c r="F153" s="8"/>
      <c r="H153" s="32"/>
      <c r="I153" s="6"/>
    </row>
    <row r="154" spans="2:9" s="5" customFormat="1" ht="25.5" hidden="1" customHeight="1" x14ac:dyDescent="0.25">
      <c r="B154" s="6"/>
      <c r="C154" s="6"/>
      <c r="D154" s="12"/>
      <c r="E154" s="7"/>
      <c r="F154" s="8"/>
      <c r="H154" s="32"/>
      <c r="I154" s="6"/>
    </row>
    <row r="155" spans="2:9" s="5" customFormat="1" ht="25.5" hidden="1" customHeight="1" x14ac:dyDescent="0.25">
      <c r="B155" s="6"/>
      <c r="C155" s="6"/>
      <c r="D155" s="12"/>
      <c r="E155" s="7"/>
      <c r="F155" s="8"/>
      <c r="H155" s="32"/>
      <c r="I155" s="6"/>
    </row>
    <row r="156" spans="2:9" s="5" customFormat="1" ht="25.5" hidden="1" customHeight="1" x14ac:dyDescent="0.25">
      <c r="B156" s="6"/>
      <c r="C156" s="6"/>
      <c r="D156" s="12"/>
      <c r="E156" s="7"/>
      <c r="F156" s="8"/>
      <c r="H156" s="32"/>
      <c r="I156" s="6"/>
    </row>
    <row r="157" spans="2:9" s="5" customFormat="1" ht="25.5" hidden="1" customHeight="1" x14ac:dyDescent="0.25">
      <c r="B157" s="6"/>
      <c r="C157" s="6"/>
      <c r="D157" s="12"/>
      <c r="E157" s="7"/>
      <c r="F157" s="8"/>
      <c r="H157" s="32"/>
      <c r="I157" s="6"/>
    </row>
    <row r="158" spans="2:9" s="5" customFormat="1" ht="25.5" hidden="1" customHeight="1" x14ac:dyDescent="0.25">
      <c r="B158" s="6"/>
      <c r="C158" s="6"/>
      <c r="D158" s="12"/>
      <c r="E158" s="7"/>
      <c r="F158" s="8"/>
      <c r="H158" s="32"/>
      <c r="I158" s="6"/>
    </row>
    <row r="159" spans="2:9" s="5" customFormat="1" ht="25.5" hidden="1" customHeight="1" x14ac:dyDescent="0.25">
      <c r="B159" s="6"/>
      <c r="C159" s="6"/>
      <c r="D159" s="12"/>
      <c r="E159" s="7"/>
      <c r="F159" s="8"/>
      <c r="H159" s="32"/>
      <c r="I159" s="6"/>
    </row>
    <row r="160" spans="2:9" s="5" customFormat="1" ht="25.5" hidden="1" customHeight="1" x14ac:dyDescent="0.25">
      <c r="B160" s="6"/>
      <c r="C160" s="6"/>
      <c r="D160" s="12"/>
      <c r="E160" s="7"/>
      <c r="F160" s="8"/>
      <c r="H160" s="32"/>
      <c r="I160" s="6"/>
    </row>
    <row r="161" spans="2:9" s="5" customFormat="1" ht="25.5" hidden="1" customHeight="1" x14ac:dyDescent="0.25">
      <c r="B161" s="6"/>
      <c r="C161" s="6"/>
      <c r="D161" s="12"/>
      <c r="E161" s="7"/>
      <c r="F161" s="8"/>
      <c r="H161" s="32"/>
      <c r="I161" s="6"/>
    </row>
  </sheetData>
  <mergeCells count="1">
    <mergeCell ref="A1:I1"/>
  </mergeCells>
  <conditionalFormatting sqref="B3:B116">
    <cfRule type="duplicateValues" dxfId="78" priority="63"/>
  </conditionalFormatting>
  <conditionalFormatting sqref="B11:B19 B3:B8 B21:B22">
    <cfRule type="duplicateValues" dxfId="77" priority="6"/>
  </conditionalFormatting>
  <conditionalFormatting sqref="C22">
    <cfRule type="duplicateValues" dxfId="76" priority="5"/>
  </conditionalFormatting>
  <conditionalFormatting sqref="C85">
    <cfRule type="duplicateValues" dxfId="75" priority="3"/>
  </conditionalFormatting>
  <conditionalFormatting sqref="F12">
    <cfRule type="duplicateValues" dxfId="74" priority="4"/>
  </conditionalFormatting>
  <conditionalFormatting sqref="C86">
    <cfRule type="duplicateValues" dxfId="73" priority="2"/>
  </conditionalFormatting>
  <conditionalFormatting sqref="B3:B90">
    <cfRule type="duplicateValues" dxfId="66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75BC0-42F1-4673-9495-B0CFABA9FFE5}">
  <dimension ref="A1:I187"/>
  <sheetViews>
    <sheetView tabSelected="1" topLeftCell="A67" zoomScale="75" zoomScaleNormal="75" workbookViewId="0">
      <selection activeCell="D81" sqref="D81"/>
    </sheetView>
  </sheetViews>
  <sheetFormatPr defaultColWidth="0" defaultRowHeight="0" customHeight="1" zeroHeight="1" x14ac:dyDescent="0.25"/>
  <cols>
    <col min="1" max="1" width="5.7109375" style="5" customWidth="1"/>
    <col min="2" max="3" width="30.7109375" style="6" customWidth="1"/>
    <col min="4" max="4" width="20.7109375" style="12" customWidth="1"/>
    <col min="5" max="5" width="20.7109375" style="7" customWidth="1"/>
    <col min="6" max="6" width="20.7109375" style="8" customWidth="1"/>
    <col min="7" max="7" width="20.7109375" style="5" customWidth="1"/>
    <col min="8" max="8" width="20.7109375" style="32" customWidth="1"/>
    <col min="9" max="9" width="30.7109375" style="6" customWidth="1"/>
    <col min="10" max="16384" width="8.85546875" style="1" hidden="1"/>
  </cols>
  <sheetData>
    <row r="1" spans="1:9" s="4" customFormat="1" ht="49.5" customHeight="1" x14ac:dyDescent="0.25">
      <c r="A1" s="137" t="s">
        <v>516</v>
      </c>
      <c r="B1" s="138"/>
      <c r="C1" s="138"/>
      <c r="D1" s="138"/>
      <c r="E1" s="138"/>
      <c r="F1" s="138"/>
      <c r="G1" s="138"/>
      <c r="H1" s="138"/>
      <c r="I1" s="138"/>
    </row>
    <row r="2" spans="1:9" ht="30" customHeight="1" x14ac:dyDescent="0.25">
      <c r="A2" s="20" t="s">
        <v>116</v>
      </c>
      <c r="B2" s="21" t="s">
        <v>0</v>
      </c>
      <c r="C2" s="22" t="s">
        <v>1</v>
      </c>
      <c r="D2" s="21" t="s">
        <v>2</v>
      </c>
      <c r="E2" s="23" t="s">
        <v>3</v>
      </c>
      <c r="F2" s="24" t="s">
        <v>4</v>
      </c>
      <c r="G2" s="25" t="s">
        <v>5</v>
      </c>
      <c r="H2" s="27" t="s">
        <v>6</v>
      </c>
      <c r="I2" s="26" t="s">
        <v>7</v>
      </c>
    </row>
    <row r="3" spans="1:9" customFormat="1" ht="25.5" customHeight="1" x14ac:dyDescent="0.25">
      <c r="A3" s="73">
        <v>1</v>
      </c>
      <c r="B3" s="74" t="s">
        <v>417</v>
      </c>
      <c r="C3" s="74" t="s">
        <v>417</v>
      </c>
      <c r="D3" s="75" t="s">
        <v>8</v>
      </c>
      <c r="E3" s="76">
        <v>298665.44</v>
      </c>
      <c r="F3" s="77">
        <v>52748</v>
      </c>
      <c r="G3" s="73">
        <v>29</v>
      </c>
      <c r="H3" s="78">
        <v>45359</v>
      </c>
      <c r="I3" s="79" t="s">
        <v>11</v>
      </c>
    </row>
    <row r="4" spans="1:9" customFormat="1" ht="26.1" customHeight="1" x14ac:dyDescent="0.25">
      <c r="A4" s="73">
        <v>2</v>
      </c>
      <c r="B4" s="74" t="s">
        <v>399</v>
      </c>
      <c r="C4" s="74" t="s">
        <v>400</v>
      </c>
      <c r="D4" s="75" t="s">
        <v>8</v>
      </c>
      <c r="E4" s="76">
        <v>149230.5</v>
      </c>
      <c r="F4" s="77">
        <v>21650</v>
      </c>
      <c r="G4" s="73">
        <v>16</v>
      </c>
      <c r="H4" s="78">
        <v>45380</v>
      </c>
      <c r="I4" s="79" t="s">
        <v>13</v>
      </c>
    </row>
    <row r="5" spans="1:9" customFormat="1" ht="26.1" customHeight="1" x14ac:dyDescent="0.25">
      <c r="A5" s="73">
        <v>3</v>
      </c>
      <c r="B5" s="74" t="s">
        <v>277</v>
      </c>
      <c r="C5" s="74" t="s">
        <v>278</v>
      </c>
      <c r="D5" s="75" t="s">
        <v>49</v>
      </c>
      <c r="E5" s="76">
        <v>108664.94</v>
      </c>
      <c r="F5" s="77">
        <v>14422</v>
      </c>
      <c r="G5" s="73">
        <v>12</v>
      </c>
      <c r="H5" s="78">
        <v>45352</v>
      </c>
      <c r="I5" s="79" t="s">
        <v>13</v>
      </c>
    </row>
    <row r="6" spans="1:9" customFormat="1" ht="26.1" customHeight="1" x14ac:dyDescent="0.25">
      <c r="A6" s="73">
        <v>4</v>
      </c>
      <c r="B6" s="74" t="s">
        <v>541</v>
      </c>
      <c r="C6" s="74" t="s">
        <v>542</v>
      </c>
      <c r="D6" s="75" t="s">
        <v>543</v>
      </c>
      <c r="E6" s="76">
        <v>77739.070000000007</v>
      </c>
      <c r="F6" s="77">
        <v>10564</v>
      </c>
      <c r="G6" s="73">
        <v>16</v>
      </c>
      <c r="H6" s="78">
        <v>45401</v>
      </c>
      <c r="I6" s="79" t="s">
        <v>14</v>
      </c>
    </row>
    <row r="7" spans="1:9" customFormat="1" ht="26.1" customHeight="1" x14ac:dyDescent="0.25">
      <c r="A7" s="73">
        <v>5</v>
      </c>
      <c r="B7" s="74" t="s">
        <v>524</v>
      </c>
      <c r="C7" s="74" t="s">
        <v>524</v>
      </c>
      <c r="D7" s="75" t="s">
        <v>525</v>
      </c>
      <c r="E7" s="76">
        <v>70370.14</v>
      </c>
      <c r="F7" s="77">
        <v>10316</v>
      </c>
      <c r="G7" s="73">
        <v>20</v>
      </c>
      <c r="H7" s="78">
        <v>45394</v>
      </c>
      <c r="I7" s="79" t="s">
        <v>11</v>
      </c>
    </row>
    <row r="8" spans="1:9" customFormat="1" ht="26.1" customHeight="1" x14ac:dyDescent="0.25">
      <c r="A8" s="73">
        <v>6</v>
      </c>
      <c r="B8" s="74" t="s">
        <v>557</v>
      </c>
      <c r="C8" s="74" t="s">
        <v>557</v>
      </c>
      <c r="D8" s="75" t="s">
        <v>10</v>
      </c>
      <c r="E8" s="76">
        <v>63900.14</v>
      </c>
      <c r="F8" s="77">
        <v>10816</v>
      </c>
      <c r="G8" s="73">
        <v>15</v>
      </c>
      <c r="H8" s="78">
        <v>45394</v>
      </c>
      <c r="I8" s="79" t="s">
        <v>340</v>
      </c>
    </row>
    <row r="9" spans="1:9" ht="25.5" customHeight="1" x14ac:dyDescent="0.25">
      <c r="A9" s="73">
        <v>7</v>
      </c>
      <c r="B9" s="74" t="s">
        <v>519</v>
      </c>
      <c r="C9" s="74" t="s">
        <v>520</v>
      </c>
      <c r="D9" s="75" t="s">
        <v>521</v>
      </c>
      <c r="E9" s="76">
        <v>55083.199999999997</v>
      </c>
      <c r="F9" s="77">
        <v>10421</v>
      </c>
      <c r="G9" s="73">
        <v>19</v>
      </c>
      <c r="H9" s="78">
        <v>45401</v>
      </c>
      <c r="I9" s="79" t="s">
        <v>15</v>
      </c>
    </row>
    <row r="10" spans="1:9" customFormat="1" ht="26.1" customHeight="1" x14ac:dyDescent="0.25">
      <c r="A10" s="73">
        <v>8</v>
      </c>
      <c r="B10" s="74" t="s">
        <v>526</v>
      </c>
      <c r="C10" s="74" t="s">
        <v>527</v>
      </c>
      <c r="D10" s="75" t="s">
        <v>20</v>
      </c>
      <c r="E10" s="76">
        <v>52510.53</v>
      </c>
      <c r="F10" s="77">
        <v>7443</v>
      </c>
      <c r="G10" s="73">
        <v>19</v>
      </c>
      <c r="H10" s="78">
        <v>45394</v>
      </c>
      <c r="I10" s="79" t="s">
        <v>528</v>
      </c>
    </row>
    <row r="11" spans="1:9" customFormat="1" ht="26.1" customHeight="1" x14ac:dyDescent="0.25">
      <c r="A11" s="73">
        <v>9</v>
      </c>
      <c r="B11" s="74" t="s">
        <v>441</v>
      </c>
      <c r="C11" s="74" t="s">
        <v>422</v>
      </c>
      <c r="D11" s="75" t="s">
        <v>455</v>
      </c>
      <c r="E11" s="76">
        <v>46007.55</v>
      </c>
      <c r="F11" s="77">
        <v>7252</v>
      </c>
      <c r="G11" s="73">
        <v>24</v>
      </c>
      <c r="H11" s="78">
        <v>45379</v>
      </c>
      <c r="I11" s="79" t="s">
        <v>16</v>
      </c>
    </row>
    <row r="12" spans="1:9" customFormat="1" ht="26.1" customHeight="1" x14ac:dyDescent="0.25">
      <c r="A12" s="73">
        <v>10</v>
      </c>
      <c r="B12" s="74" t="s">
        <v>392</v>
      </c>
      <c r="C12" s="74" t="s">
        <v>393</v>
      </c>
      <c r="D12" s="75" t="s">
        <v>8</v>
      </c>
      <c r="E12" s="76">
        <v>45964.11</v>
      </c>
      <c r="F12" s="77">
        <v>7579</v>
      </c>
      <c r="G12" s="73">
        <v>13</v>
      </c>
      <c r="H12" s="78">
        <v>45373</v>
      </c>
      <c r="I12" s="79" t="s">
        <v>394</v>
      </c>
    </row>
    <row r="13" spans="1:9" customFormat="1" ht="26.1" customHeight="1" x14ac:dyDescent="0.25">
      <c r="A13" s="73">
        <v>11</v>
      </c>
      <c r="B13" s="74" t="s">
        <v>403</v>
      </c>
      <c r="C13" s="74" t="s">
        <v>404</v>
      </c>
      <c r="D13" s="75" t="s">
        <v>405</v>
      </c>
      <c r="E13" s="76">
        <v>45779.89</v>
      </c>
      <c r="F13" s="77">
        <v>8933</v>
      </c>
      <c r="G13" s="73">
        <v>19</v>
      </c>
      <c r="H13" s="78">
        <v>45373</v>
      </c>
      <c r="I13" s="79" t="s">
        <v>48</v>
      </c>
    </row>
    <row r="14" spans="1:9" customFormat="1" ht="26.1" customHeight="1" x14ac:dyDescent="0.25">
      <c r="A14" s="73">
        <v>12</v>
      </c>
      <c r="B14" s="74" t="s">
        <v>440</v>
      </c>
      <c r="C14" s="74" t="s">
        <v>435</v>
      </c>
      <c r="D14" s="75" t="s">
        <v>454</v>
      </c>
      <c r="E14" s="76">
        <v>42132.32</v>
      </c>
      <c r="F14" s="77">
        <v>6522</v>
      </c>
      <c r="G14" s="73">
        <v>24</v>
      </c>
      <c r="H14" s="78">
        <v>45379</v>
      </c>
      <c r="I14" s="79" t="s">
        <v>16</v>
      </c>
    </row>
    <row r="15" spans="1:9" ht="26.1" customHeight="1" x14ac:dyDescent="0.25">
      <c r="A15" s="73">
        <v>13</v>
      </c>
      <c r="B15" s="74" t="s">
        <v>529</v>
      </c>
      <c r="C15" s="74" t="s">
        <v>530</v>
      </c>
      <c r="D15" s="75" t="s">
        <v>8</v>
      </c>
      <c r="E15" s="76">
        <v>37354.78</v>
      </c>
      <c r="F15" s="77">
        <v>4742</v>
      </c>
      <c r="G15" s="73">
        <v>19</v>
      </c>
      <c r="H15" s="78">
        <v>45408</v>
      </c>
      <c r="I15" s="79" t="s">
        <v>11</v>
      </c>
    </row>
    <row r="16" spans="1:9" customFormat="1" ht="26.1" customHeight="1" x14ac:dyDescent="0.25">
      <c r="A16" s="73">
        <v>14</v>
      </c>
      <c r="B16" s="74" t="s">
        <v>397</v>
      </c>
      <c r="C16" s="74" t="s">
        <v>398</v>
      </c>
      <c r="D16" s="75" t="s">
        <v>8</v>
      </c>
      <c r="E16" s="76">
        <v>34132.67</v>
      </c>
      <c r="F16" s="77">
        <v>5044</v>
      </c>
      <c r="G16" s="73">
        <v>12</v>
      </c>
      <c r="H16" s="78">
        <v>45373</v>
      </c>
      <c r="I16" s="79" t="s">
        <v>48</v>
      </c>
    </row>
    <row r="17" spans="1:9" customFormat="1" ht="25.5" customHeight="1" x14ac:dyDescent="0.25">
      <c r="A17" s="73">
        <v>15</v>
      </c>
      <c r="B17" s="74" t="s">
        <v>531</v>
      </c>
      <c r="C17" s="74" t="s">
        <v>532</v>
      </c>
      <c r="D17" s="75" t="s">
        <v>533</v>
      </c>
      <c r="E17" s="76">
        <v>31739.8</v>
      </c>
      <c r="F17" s="77">
        <v>4957</v>
      </c>
      <c r="G17" s="73">
        <v>14</v>
      </c>
      <c r="H17" s="78">
        <v>45401</v>
      </c>
      <c r="I17" s="79" t="s">
        <v>11</v>
      </c>
    </row>
    <row r="18" spans="1:9" customFormat="1" ht="26.1" customHeight="1" x14ac:dyDescent="0.25">
      <c r="A18" s="73">
        <v>16</v>
      </c>
      <c r="B18" s="74" t="s">
        <v>534</v>
      </c>
      <c r="C18" s="74" t="s">
        <v>535</v>
      </c>
      <c r="D18" s="75" t="s">
        <v>199</v>
      </c>
      <c r="E18" s="76">
        <v>29170.77</v>
      </c>
      <c r="F18" s="77">
        <v>4058</v>
      </c>
      <c r="G18" s="73">
        <v>14</v>
      </c>
      <c r="H18" s="78">
        <v>45387</v>
      </c>
      <c r="I18" s="79" t="s">
        <v>9</v>
      </c>
    </row>
    <row r="19" spans="1:9" ht="25.5" customHeight="1" x14ac:dyDescent="0.25">
      <c r="A19" s="73">
        <v>17</v>
      </c>
      <c r="B19" s="74" t="s">
        <v>550</v>
      </c>
      <c r="C19" s="74" t="s">
        <v>551</v>
      </c>
      <c r="D19" s="75" t="s">
        <v>18</v>
      </c>
      <c r="E19" s="76">
        <v>22896</v>
      </c>
      <c r="F19" s="77">
        <v>4558</v>
      </c>
      <c r="G19" s="73">
        <v>13</v>
      </c>
      <c r="H19" s="78">
        <v>45394</v>
      </c>
      <c r="I19" s="79" t="s">
        <v>19</v>
      </c>
    </row>
    <row r="20" spans="1:9" customFormat="1" ht="26.1" customHeight="1" x14ac:dyDescent="0.25">
      <c r="A20" s="73">
        <v>18</v>
      </c>
      <c r="B20" s="74" t="s">
        <v>517</v>
      </c>
      <c r="C20" s="74" t="s">
        <v>517</v>
      </c>
      <c r="D20" s="75" t="s">
        <v>518</v>
      </c>
      <c r="E20" s="76">
        <v>18265.38</v>
      </c>
      <c r="F20" s="77">
        <v>2798</v>
      </c>
      <c r="G20" s="73">
        <v>16</v>
      </c>
      <c r="H20" s="78">
        <v>45387</v>
      </c>
      <c r="I20" s="79" t="s">
        <v>15</v>
      </c>
    </row>
    <row r="21" spans="1:9" customFormat="1" ht="26.1" customHeight="1" x14ac:dyDescent="0.25">
      <c r="A21" s="73">
        <v>19</v>
      </c>
      <c r="B21" s="74" t="s">
        <v>442</v>
      </c>
      <c r="C21" s="74" t="s">
        <v>423</v>
      </c>
      <c r="D21" s="75" t="s">
        <v>21</v>
      </c>
      <c r="E21" s="76">
        <v>13565.88</v>
      </c>
      <c r="F21" s="77">
        <v>2084</v>
      </c>
      <c r="G21" s="73">
        <v>14</v>
      </c>
      <c r="H21" s="78">
        <v>45379</v>
      </c>
      <c r="I21" s="79" t="s">
        <v>16</v>
      </c>
    </row>
    <row r="22" spans="1:9" ht="26.1" customHeight="1" x14ac:dyDescent="0.25">
      <c r="A22" s="73">
        <v>20</v>
      </c>
      <c r="B22" s="74" t="s">
        <v>544</v>
      </c>
      <c r="C22" s="74" t="s">
        <v>545</v>
      </c>
      <c r="D22" s="75" t="s">
        <v>546</v>
      </c>
      <c r="E22" s="76">
        <v>13415.11</v>
      </c>
      <c r="F22" s="77">
        <v>2526</v>
      </c>
      <c r="G22" s="73">
        <v>20</v>
      </c>
      <c r="H22" s="78">
        <v>45408</v>
      </c>
      <c r="I22" s="79" t="s">
        <v>14</v>
      </c>
    </row>
    <row r="23" spans="1:9" customFormat="1" ht="26.1" customHeight="1" x14ac:dyDescent="0.25">
      <c r="A23" s="73">
        <v>21</v>
      </c>
      <c r="B23" s="74" t="s">
        <v>211</v>
      </c>
      <c r="C23" s="74" t="s">
        <v>211</v>
      </c>
      <c r="D23" s="75" t="s">
        <v>10</v>
      </c>
      <c r="E23" s="76">
        <v>11077.869999999879</v>
      </c>
      <c r="F23" s="77">
        <v>2631</v>
      </c>
      <c r="G23" s="73">
        <v>4</v>
      </c>
      <c r="H23" s="78">
        <v>45310</v>
      </c>
      <c r="I23" s="79" t="s">
        <v>235</v>
      </c>
    </row>
    <row r="24" spans="1:9" ht="26.1" customHeight="1" x14ac:dyDescent="0.25">
      <c r="A24" s="73">
        <v>22</v>
      </c>
      <c r="B24" s="91" t="s">
        <v>549</v>
      </c>
      <c r="C24" s="74" t="s">
        <v>549</v>
      </c>
      <c r="D24" s="75" t="s">
        <v>21</v>
      </c>
      <c r="E24" s="76">
        <v>8512.6</v>
      </c>
      <c r="F24" s="77">
        <v>1399</v>
      </c>
      <c r="G24" s="73">
        <v>8</v>
      </c>
      <c r="H24" s="78">
        <v>45387</v>
      </c>
      <c r="I24" s="79" t="s">
        <v>30</v>
      </c>
    </row>
    <row r="25" spans="1:9" customFormat="1" ht="25.5" customHeight="1" x14ac:dyDescent="0.25">
      <c r="A25" s="73">
        <v>23</v>
      </c>
      <c r="B25" s="74" t="s">
        <v>547</v>
      </c>
      <c r="C25" s="74" t="s">
        <v>548</v>
      </c>
      <c r="D25" s="75" t="s">
        <v>8</v>
      </c>
      <c r="E25" s="76">
        <v>8366.08</v>
      </c>
      <c r="F25" s="77">
        <v>1239</v>
      </c>
      <c r="G25" s="73">
        <v>12</v>
      </c>
      <c r="H25" s="78">
        <v>45387</v>
      </c>
      <c r="I25" s="79" t="s">
        <v>14</v>
      </c>
    </row>
    <row r="26" spans="1:9" customFormat="1" ht="26.1" customHeight="1" x14ac:dyDescent="0.25">
      <c r="A26" s="73">
        <v>24</v>
      </c>
      <c r="B26" s="74" t="s">
        <v>339</v>
      </c>
      <c r="C26" s="74" t="s">
        <v>339</v>
      </c>
      <c r="D26" s="75" t="s">
        <v>10</v>
      </c>
      <c r="E26" s="76">
        <v>7993.53</v>
      </c>
      <c r="F26" s="77">
        <v>1516</v>
      </c>
      <c r="G26" s="73">
        <v>12</v>
      </c>
      <c r="H26" s="78">
        <v>45338</v>
      </c>
      <c r="I26" s="79" t="s">
        <v>340</v>
      </c>
    </row>
    <row r="27" spans="1:9" customFormat="1" ht="25.5" customHeight="1" x14ac:dyDescent="0.25">
      <c r="A27" s="73">
        <v>25</v>
      </c>
      <c r="B27" s="74" t="s">
        <v>390</v>
      </c>
      <c r="C27" s="74" t="s">
        <v>391</v>
      </c>
      <c r="D27" s="75" t="s">
        <v>8</v>
      </c>
      <c r="E27" s="76">
        <v>6562.68</v>
      </c>
      <c r="F27" s="77">
        <v>1120</v>
      </c>
      <c r="G27" s="73">
        <v>11</v>
      </c>
      <c r="H27" s="78">
        <v>45366</v>
      </c>
      <c r="I27" s="79" t="s">
        <v>48</v>
      </c>
    </row>
    <row r="28" spans="1:9" s="80" customFormat="1" ht="26.1" customHeight="1" x14ac:dyDescent="0.25">
      <c r="A28" s="73">
        <v>26</v>
      </c>
      <c r="B28" s="74" t="s">
        <v>443</v>
      </c>
      <c r="C28" s="74" t="s">
        <v>424</v>
      </c>
      <c r="D28" s="75" t="s">
        <v>456</v>
      </c>
      <c r="E28" s="76">
        <v>5610.81</v>
      </c>
      <c r="F28" s="77">
        <v>970</v>
      </c>
      <c r="G28" s="73">
        <v>13</v>
      </c>
      <c r="H28" s="78">
        <v>45379</v>
      </c>
      <c r="I28" s="79" t="s">
        <v>16</v>
      </c>
    </row>
    <row r="29" spans="1:9" s="80" customFormat="1" ht="26.1" customHeight="1" x14ac:dyDescent="0.25">
      <c r="A29" s="73">
        <v>27</v>
      </c>
      <c r="B29" s="74" t="s">
        <v>552</v>
      </c>
      <c r="C29" s="74" t="s">
        <v>552</v>
      </c>
      <c r="D29" s="75" t="s">
        <v>24</v>
      </c>
      <c r="E29" s="76">
        <v>4946</v>
      </c>
      <c r="F29" s="77">
        <v>979</v>
      </c>
      <c r="G29" s="73">
        <v>10</v>
      </c>
      <c r="H29" s="78">
        <v>45387</v>
      </c>
      <c r="I29" s="79" t="s">
        <v>19</v>
      </c>
    </row>
    <row r="30" spans="1:9" s="5" customFormat="1" ht="26.1" customHeight="1" x14ac:dyDescent="0.25">
      <c r="A30" s="73">
        <v>28</v>
      </c>
      <c r="B30" s="74" t="s">
        <v>563</v>
      </c>
      <c r="C30" s="74" t="s">
        <v>564</v>
      </c>
      <c r="D30" s="75" t="s">
        <v>8</v>
      </c>
      <c r="E30" s="76">
        <v>4752.4399999999996</v>
      </c>
      <c r="F30" s="77">
        <v>669</v>
      </c>
      <c r="G30" s="73">
        <v>2</v>
      </c>
      <c r="H30" s="78">
        <v>45408</v>
      </c>
      <c r="I30" s="79" t="s">
        <v>467</v>
      </c>
    </row>
    <row r="31" spans="1:9" s="80" customFormat="1" ht="26.1" customHeight="1" x14ac:dyDescent="0.25">
      <c r="A31" s="73">
        <v>29</v>
      </c>
      <c r="B31" s="74" t="s">
        <v>558</v>
      </c>
      <c r="C31" s="74" t="s">
        <v>559</v>
      </c>
      <c r="D31" s="75" t="s">
        <v>33</v>
      </c>
      <c r="E31" s="76">
        <v>4740.8999999999996</v>
      </c>
      <c r="F31" s="77">
        <v>849</v>
      </c>
      <c r="G31" s="73">
        <v>4</v>
      </c>
      <c r="H31" s="78">
        <v>45401</v>
      </c>
      <c r="I31" s="92" t="s">
        <v>25</v>
      </c>
    </row>
    <row r="32" spans="1:9" s="80" customFormat="1" ht="25.5" customHeight="1" x14ac:dyDescent="0.25">
      <c r="A32" s="73">
        <v>30</v>
      </c>
      <c r="B32" s="74" t="s">
        <v>222</v>
      </c>
      <c r="C32" s="74" t="s">
        <v>213</v>
      </c>
      <c r="D32" s="75" t="s">
        <v>291</v>
      </c>
      <c r="E32" s="76">
        <v>3725.17</v>
      </c>
      <c r="F32" s="77">
        <v>566</v>
      </c>
      <c r="G32" s="73">
        <v>5</v>
      </c>
      <c r="H32" s="78">
        <v>45310</v>
      </c>
      <c r="I32" s="79" t="s">
        <v>9</v>
      </c>
    </row>
    <row r="33" spans="1:9" s="80" customFormat="1" ht="25.5" customHeight="1" x14ac:dyDescent="0.25">
      <c r="A33" s="73">
        <v>31</v>
      </c>
      <c r="B33" s="74" t="s">
        <v>412</v>
      </c>
      <c r="C33" s="74" t="s">
        <v>413</v>
      </c>
      <c r="D33" s="75" t="s">
        <v>414</v>
      </c>
      <c r="E33" s="76">
        <v>3534.25</v>
      </c>
      <c r="F33" s="77">
        <v>770</v>
      </c>
      <c r="G33" s="73">
        <v>11</v>
      </c>
      <c r="H33" s="78">
        <v>45380</v>
      </c>
      <c r="I33" s="79" t="s">
        <v>15</v>
      </c>
    </row>
    <row r="34" spans="1:9" s="80" customFormat="1" ht="25.5" customHeight="1" x14ac:dyDescent="0.25">
      <c r="A34" s="73">
        <v>32</v>
      </c>
      <c r="B34" s="74" t="s">
        <v>165</v>
      </c>
      <c r="C34" s="74" t="s">
        <v>164</v>
      </c>
      <c r="D34" s="75" t="s">
        <v>132</v>
      </c>
      <c r="E34" s="76">
        <v>3049.69</v>
      </c>
      <c r="F34" s="77">
        <v>666</v>
      </c>
      <c r="G34" s="73">
        <v>1</v>
      </c>
      <c r="H34" s="78">
        <v>45282</v>
      </c>
      <c r="I34" s="79" t="s">
        <v>11</v>
      </c>
    </row>
    <row r="35" spans="1:9" s="80" customFormat="1" ht="25.5" customHeight="1" x14ac:dyDescent="0.25">
      <c r="A35" s="73">
        <v>33</v>
      </c>
      <c r="B35" s="74" t="s">
        <v>446</v>
      </c>
      <c r="C35" s="74" t="s">
        <v>427</v>
      </c>
      <c r="D35" s="75" t="s">
        <v>456</v>
      </c>
      <c r="E35" s="76">
        <v>2955.1</v>
      </c>
      <c r="F35" s="77">
        <v>519</v>
      </c>
      <c r="G35" s="73">
        <v>8</v>
      </c>
      <c r="H35" s="78">
        <v>45379</v>
      </c>
      <c r="I35" s="79" t="s">
        <v>16</v>
      </c>
    </row>
    <row r="36" spans="1:9" s="80" customFormat="1" ht="25.5" customHeight="1" x14ac:dyDescent="0.25">
      <c r="A36" s="73">
        <v>34</v>
      </c>
      <c r="B36" s="74" t="s">
        <v>445</v>
      </c>
      <c r="C36" s="74" t="s">
        <v>426</v>
      </c>
      <c r="D36" s="75" t="s">
        <v>458</v>
      </c>
      <c r="E36" s="76">
        <v>2878.73</v>
      </c>
      <c r="F36" s="77">
        <v>464</v>
      </c>
      <c r="G36" s="73">
        <v>12</v>
      </c>
      <c r="H36" s="78">
        <v>45379</v>
      </c>
      <c r="I36" s="79" t="s">
        <v>16</v>
      </c>
    </row>
    <row r="37" spans="1:9" s="80" customFormat="1" ht="25.5" customHeight="1" x14ac:dyDescent="0.25">
      <c r="A37" s="73">
        <v>35</v>
      </c>
      <c r="B37" s="74" t="s">
        <v>444</v>
      </c>
      <c r="C37" s="74" t="s">
        <v>425</v>
      </c>
      <c r="D37" s="79" t="s">
        <v>457</v>
      </c>
      <c r="E37" s="76">
        <v>2735.18</v>
      </c>
      <c r="F37" s="77">
        <v>474</v>
      </c>
      <c r="G37" s="73">
        <v>15</v>
      </c>
      <c r="H37" s="78">
        <v>45379</v>
      </c>
      <c r="I37" s="79" t="s">
        <v>16</v>
      </c>
    </row>
    <row r="38" spans="1:9" s="80" customFormat="1" ht="25.5" customHeight="1" x14ac:dyDescent="0.25">
      <c r="A38" s="73">
        <v>36</v>
      </c>
      <c r="B38" s="74" t="s">
        <v>447</v>
      </c>
      <c r="C38" s="74" t="s">
        <v>459</v>
      </c>
      <c r="D38" s="75" t="s">
        <v>21</v>
      </c>
      <c r="E38" s="76">
        <v>2555.15</v>
      </c>
      <c r="F38" s="77">
        <v>364</v>
      </c>
      <c r="G38" s="73">
        <v>8</v>
      </c>
      <c r="H38" s="78">
        <v>45379</v>
      </c>
      <c r="I38" s="79" t="s">
        <v>16</v>
      </c>
    </row>
    <row r="39" spans="1:9" s="80" customFormat="1" ht="25.5" customHeight="1" x14ac:dyDescent="0.25">
      <c r="A39" s="73">
        <v>37</v>
      </c>
      <c r="B39" s="74" t="s">
        <v>565</v>
      </c>
      <c r="C39" s="74" t="s">
        <v>566</v>
      </c>
      <c r="D39" s="75" t="s">
        <v>21</v>
      </c>
      <c r="E39" s="76">
        <v>2045.3</v>
      </c>
      <c r="F39" s="77">
        <v>300</v>
      </c>
      <c r="G39" s="73">
        <v>7</v>
      </c>
      <c r="H39" s="78">
        <v>45408</v>
      </c>
      <c r="I39" s="79" t="s">
        <v>30</v>
      </c>
    </row>
    <row r="40" spans="1:9" s="80" customFormat="1" ht="25.5" customHeight="1" x14ac:dyDescent="0.25">
      <c r="A40" s="73">
        <v>38</v>
      </c>
      <c r="B40" s="74" t="s">
        <v>448</v>
      </c>
      <c r="C40" s="74" t="s">
        <v>428</v>
      </c>
      <c r="D40" s="75" t="s">
        <v>21</v>
      </c>
      <c r="E40" s="76">
        <v>1744.3</v>
      </c>
      <c r="F40" s="77">
        <v>290</v>
      </c>
      <c r="G40" s="73">
        <v>10</v>
      </c>
      <c r="H40" s="78">
        <v>45379</v>
      </c>
      <c r="I40" s="79" t="s">
        <v>16</v>
      </c>
    </row>
    <row r="41" spans="1:9" s="80" customFormat="1" ht="25.5" customHeight="1" x14ac:dyDescent="0.25">
      <c r="A41" s="73">
        <v>39</v>
      </c>
      <c r="B41" s="74" t="s">
        <v>279</v>
      </c>
      <c r="C41" s="74" t="s">
        <v>279</v>
      </c>
      <c r="D41" s="75" t="s">
        <v>10</v>
      </c>
      <c r="E41" s="76">
        <v>1352.9</v>
      </c>
      <c r="F41" s="77">
        <v>235</v>
      </c>
      <c r="G41" s="73">
        <v>2</v>
      </c>
      <c r="H41" s="78">
        <v>45345</v>
      </c>
      <c r="I41" s="79" t="s">
        <v>14</v>
      </c>
    </row>
    <row r="42" spans="1:9" s="80" customFormat="1" ht="25.5" customHeight="1" x14ac:dyDescent="0.25">
      <c r="A42" s="73">
        <v>40</v>
      </c>
      <c r="B42" s="74" t="s">
        <v>465</v>
      </c>
      <c r="C42" s="74" t="s">
        <v>466</v>
      </c>
      <c r="D42" s="75" t="s">
        <v>21</v>
      </c>
      <c r="E42" s="76">
        <v>1334.3700000000008</v>
      </c>
      <c r="F42" s="77">
        <v>234</v>
      </c>
      <c r="G42" s="73">
        <v>2</v>
      </c>
      <c r="H42" s="78">
        <v>45359</v>
      </c>
      <c r="I42" s="79" t="s">
        <v>30</v>
      </c>
    </row>
    <row r="43" spans="1:9" s="80" customFormat="1" ht="25.5" customHeight="1" x14ac:dyDescent="0.25">
      <c r="A43" s="73">
        <v>41</v>
      </c>
      <c r="B43" s="74" t="s">
        <v>283</v>
      </c>
      <c r="C43" s="74" t="s">
        <v>284</v>
      </c>
      <c r="D43" s="75" t="s">
        <v>21</v>
      </c>
      <c r="E43" s="76">
        <v>1328.6000000000001</v>
      </c>
      <c r="F43" s="77">
        <v>200</v>
      </c>
      <c r="G43" s="73">
        <v>3</v>
      </c>
      <c r="H43" s="78">
        <v>45345</v>
      </c>
      <c r="I43" s="79" t="s">
        <v>285</v>
      </c>
    </row>
    <row r="44" spans="1:9" s="80" customFormat="1" ht="25.5" customHeight="1" x14ac:dyDescent="0.25">
      <c r="A44" s="73">
        <v>42</v>
      </c>
      <c r="B44" s="74" t="s">
        <v>453</v>
      </c>
      <c r="C44" s="74" t="s">
        <v>434</v>
      </c>
      <c r="D44" s="75" t="s">
        <v>456</v>
      </c>
      <c r="E44" s="76">
        <v>1263.82</v>
      </c>
      <c r="F44" s="77">
        <v>212</v>
      </c>
      <c r="G44" s="73">
        <v>9</v>
      </c>
      <c r="H44" s="78">
        <v>45379</v>
      </c>
      <c r="I44" s="79" t="s">
        <v>16</v>
      </c>
    </row>
    <row r="45" spans="1:9" s="80" customFormat="1" ht="25.5" customHeight="1" x14ac:dyDescent="0.25">
      <c r="A45" s="73">
        <v>43</v>
      </c>
      <c r="B45" s="74" t="s">
        <v>419</v>
      </c>
      <c r="C45" s="74" t="s">
        <v>420</v>
      </c>
      <c r="D45" s="75" t="s">
        <v>8</v>
      </c>
      <c r="E45" s="76">
        <v>1257.24</v>
      </c>
      <c r="F45" s="77">
        <v>218</v>
      </c>
      <c r="G45" s="73">
        <v>4</v>
      </c>
      <c r="H45" s="78">
        <v>45226</v>
      </c>
      <c r="I45" s="79" t="s">
        <v>11</v>
      </c>
    </row>
    <row r="46" spans="1:9" s="80" customFormat="1" ht="25.5" customHeight="1" x14ac:dyDescent="0.25">
      <c r="A46" s="73">
        <v>44</v>
      </c>
      <c r="B46" s="74" t="s">
        <v>449</v>
      </c>
      <c r="C46" s="74" t="s">
        <v>430</v>
      </c>
      <c r="D46" s="75" t="s">
        <v>24</v>
      </c>
      <c r="E46" s="76">
        <v>1230.0999999999999</v>
      </c>
      <c r="F46" s="77">
        <v>205</v>
      </c>
      <c r="G46" s="73">
        <v>6</v>
      </c>
      <c r="H46" s="78">
        <v>45379</v>
      </c>
      <c r="I46" s="79" t="s">
        <v>16</v>
      </c>
    </row>
    <row r="47" spans="1:9" s="80" customFormat="1" ht="25.5" customHeight="1" x14ac:dyDescent="0.25">
      <c r="A47" s="73">
        <v>45</v>
      </c>
      <c r="B47" s="74" t="s">
        <v>347</v>
      </c>
      <c r="C47" s="74" t="s">
        <v>347</v>
      </c>
      <c r="D47" s="75" t="s">
        <v>10</v>
      </c>
      <c r="E47" s="76">
        <v>1191.8999999999978</v>
      </c>
      <c r="F47" s="77">
        <v>250</v>
      </c>
      <c r="G47" s="73">
        <v>2</v>
      </c>
      <c r="H47" s="78">
        <v>45352</v>
      </c>
      <c r="I47" s="79" t="s">
        <v>137</v>
      </c>
    </row>
    <row r="48" spans="1:9" s="80" customFormat="1" ht="25.5" customHeight="1" x14ac:dyDescent="0.25">
      <c r="A48" s="73">
        <v>46</v>
      </c>
      <c r="B48" s="74" t="s">
        <v>129</v>
      </c>
      <c r="C48" s="74" t="s">
        <v>475</v>
      </c>
      <c r="D48" s="75" t="s">
        <v>49</v>
      </c>
      <c r="E48" s="76">
        <v>1188.7</v>
      </c>
      <c r="F48" s="77">
        <v>242</v>
      </c>
      <c r="G48" s="73">
        <v>4</v>
      </c>
      <c r="H48" s="78" t="s">
        <v>131</v>
      </c>
      <c r="I48" s="79" t="s">
        <v>118</v>
      </c>
    </row>
    <row r="49" spans="1:9" s="80" customFormat="1" ht="25.5" customHeight="1" x14ac:dyDescent="0.25">
      <c r="A49" s="73">
        <v>47</v>
      </c>
      <c r="B49" s="74" t="s">
        <v>267</v>
      </c>
      <c r="C49" s="74" t="s">
        <v>268</v>
      </c>
      <c r="D49" s="75" t="s">
        <v>21</v>
      </c>
      <c r="E49" s="76">
        <v>1161.25</v>
      </c>
      <c r="F49" s="77">
        <v>242</v>
      </c>
      <c r="G49" s="73">
        <v>5</v>
      </c>
      <c r="H49" s="78">
        <v>45345</v>
      </c>
      <c r="I49" s="101" t="s">
        <v>14</v>
      </c>
    </row>
    <row r="50" spans="1:9" s="80" customFormat="1" ht="25.5" customHeight="1" x14ac:dyDescent="0.25">
      <c r="A50" s="73">
        <v>48</v>
      </c>
      <c r="B50" s="74" t="s">
        <v>160</v>
      </c>
      <c r="C50" s="74" t="s">
        <v>161</v>
      </c>
      <c r="D50" s="75" t="s">
        <v>162</v>
      </c>
      <c r="E50" s="76">
        <v>1022.1999999999999</v>
      </c>
      <c r="F50" s="77">
        <v>100</v>
      </c>
      <c r="G50" s="73">
        <v>1</v>
      </c>
      <c r="H50" s="78">
        <v>45282</v>
      </c>
      <c r="I50" s="79" t="s">
        <v>25</v>
      </c>
    </row>
    <row r="51" spans="1:9" s="80" customFormat="1" ht="25.5" customHeight="1" x14ac:dyDescent="0.25">
      <c r="A51" s="73">
        <v>49</v>
      </c>
      <c r="B51" s="74" t="s">
        <v>320</v>
      </c>
      <c r="C51" s="74" t="s">
        <v>320</v>
      </c>
      <c r="D51" s="75" t="s">
        <v>321</v>
      </c>
      <c r="E51" s="76">
        <v>877.3</v>
      </c>
      <c r="F51" s="77">
        <v>153</v>
      </c>
      <c r="G51" s="73">
        <v>8</v>
      </c>
      <c r="H51" s="78">
        <v>45379</v>
      </c>
      <c r="I51" s="79" t="s">
        <v>16</v>
      </c>
    </row>
    <row r="52" spans="1:9" s="80" customFormat="1" ht="25.5" customHeight="1" x14ac:dyDescent="0.25">
      <c r="A52" s="73">
        <v>50</v>
      </c>
      <c r="B52" s="74" t="s">
        <v>154</v>
      </c>
      <c r="C52" s="74" t="s">
        <v>154</v>
      </c>
      <c r="D52" s="75" t="s">
        <v>10</v>
      </c>
      <c r="E52" s="76">
        <v>758.2</v>
      </c>
      <c r="F52" s="77">
        <v>91</v>
      </c>
      <c r="G52" s="73">
        <v>1</v>
      </c>
      <c r="H52" s="78">
        <v>45261</v>
      </c>
      <c r="I52" s="79" t="s">
        <v>123</v>
      </c>
    </row>
    <row r="53" spans="1:9" s="80" customFormat="1" ht="25.5" customHeight="1" x14ac:dyDescent="0.25">
      <c r="A53" s="73">
        <v>51</v>
      </c>
      <c r="B53" s="74" t="s">
        <v>401</v>
      </c>
      <c r="C53" s="74" t="s">
        <v>402</v>
      </c>
      <c r="D53" s="75" t="s">
        <v>8</v>
      </c>
      <c r="E53" s="76">
        <v>708.88</v>
      </c>
      <c r="F53" s="77">
        <v>204</v>
      </c>
      <c r="G53" s="73">
        <v>4</v>
      </c>
      <c r="H53" s="78">
        <v>45359</v>
      </c>
      <c r="I53" s="79" t="s">
        <v>48</v>
      </c>
    </row>
    <row r="54" spans="1:9" s="5" customFormat="1" ht="25.5" customHeight="1" x14ac:dyDescent="0.25">
      <c r="A54" s="73">
        <v>52</v>
      </c>
      <c r="B54" s="74" t="s">
        <v>553</v>
      </c>
      <c r="C54" s="74" t="s">
        <v>554</v>
      </c>
      <c r="D54" s="75" t="s">
        <v>555</v>
      </c>
      <c r="E54" s="76">
        <v>637.4</v>
      </c>
      <c r="F54" s="77">
        <v>116</v>
      </c>
      <c r="G54" s="73">
        <v>7</v>
      </c>
      <c r="H54" s="78">
        <v>45387</v>
      </c>
      <c r="I54" s="79" t="s">
        <v>556</v>
      </c>
    </row>
    <row r="55" spans="1:9" s="80" customFormat="1" ht="25.5" customHeight="1" x14ac:dyDescent="0.25">
      <c r="A55" s="73">
        <v>53</v>
      </c>
      <c r="B55" s="74" t="s">
        <v>421</v>
      </c>
      <c r="C55" s="74" t="s">
        <v>476</v>
      </c>
      <c r="D55" s="75" t="s">
        <v>8</v>
      </c>
      <c r="E55" s="76">
        <v>606.29999999999995</v>
      </c>
      <c r="F55" s="77">
        <v>123</v>
      </c>
      <c r="G55" s="73">
        <v>4</v>
      </c>
      <c r="H55" s="78">
        <v>45072</v>
      </c>
      <c r="I55" s="79" t="s">
        <v>9</v>
      </c>
    </row>
    <row r="56" spans="1:9" s="80" customFormat="1" ht="25.5" customHeight="1" x14ac:dyDescent="0.25">
      <c r="A56" s="73">
        <v>54</v>
      </c>
      <c r="B56" s="74" t="s">
        <v>463</v>
      </c>
      <c r="C56" s="74" t="s">
        <v>429</v>
      </c>
      <c r="D56" s="75" t="s">
        <v>324</v>
      </c>
      <c r="E56" s="76">
        <v>595.70000000000005</v>
      </c>
      <c r="F56" s="77">
        <v>106</v>
      </c>
      <c r="G56" s="73">
        <v>9</v>
      </c>
      <c r="H56" s="78">
        <v>45379</v>
      </c>
      <c r="I56" s="79" t="s">
        <v>16</v>
      </c>
    </row>
    <row r="57" spans="1:9" s="80" customFormat="1" ht="25.5" customHeight="1" x14ac:dyDescent="0.25">
      <c r="A57" s="73">
        <v>55</v>
      </c>
      <c r="B57" s="74" t="s">
        <v>410</v>
      </c>
      <c r="C57" s="74" t="s">
        <v>411</v>
      </c>
      <c r="D57" s="75" t="s">
        <v>8</v>
      </c>
      <c r="E57" s="76">
        <v>505.9</v>
      </c>
      <c r="F57" s="77">
        <v>117</v>
      </c>
      <c r="G57" s="73">
        <v>2</v>
      </c>
      <c r="H57" s="78">
        <v>45359</v>
      </c>
      <c r="I57" s="79" t="s">
        <v>15</v>
      </c>
    </row>
    <row r="58" spans="1:9" s="80" customFormat="1" ht="25.5" customHeight="1" x14ac:dyDescent="0.25">
      <c r="A58" s="73">
        <v>56</v>
      </c>
      <c r="B58" s="74" t="s">
        <v>561</v>
      </c>
      <c r="C58" s="74" t="s">
        <v>560</v>
      </c>
      <c r="D58" s="75" t="s">
        <v>555</v>
      </c>
      <c r="E58" s="76">
        <v>489.78</v>
      </c>
      <c r="F58" s="77">
        <v>105</v>
      </c>
      <c r="G58" s="73">
        <v>5</v>
      </c>
      <c r="H58" s="78">
        <v>45401</v>
      </c>
      <c r="I58" s="79" t="s">
        <v>181</v>
      </c>
    </row>
    <row r="59" spans="1:9" s="80" customFormat="1" ht="25.5" customHeight="1" x14ac:dyDescent="0.25">
      <c r="A59" s="73">
        <v>57</v>
      </c>
      <c r="B59" s="74" t="s">
        <v>522</v>
      </c>
      <c r="C59" s="74" t="s">
        <v>522</v>
      </c>
      <c r="D59" s="75" t="s">
        <v>10</v>
      </c>
      <c r="E59" s="76">
        <v>453.4</v>
      </c>
      <c r="F59" s="77">
        <v>74</v>
      </c>
      <c r="G59" s="73">
        <v>4</v>
      </c>
      <c r="H59" s="78">
        <v>45387</v>
      </c>
      <c r="I59" s="79" t="s">
        <v>523</v>
      </c>
    </row>
    <row r="60" spans="1:9" s="80" customFormat="1" ht="25.5" customHeight="1" x14ac:dyDescent="0.25">
      <c r="A60" s="73">
        <v>58</v>
      </c>
      <c r="B60" s="74" t="s">
        <v>312</v>
      </c>
      <c r="C60" s="74" t="s">
        <v>313</v>
      </c>
      <c r="D60" s="75" t="s">
        <v>314</v>
      </c>
      <c r="E60" s="76">
        <v>441.3</v>
      </c>
      <c r="F60" s="77">
        <v>65</v>
      </c>
      <c r="G60" s="73">
        <v>2</v>
      </c>
      <c r="H60" s="78">
        <v>45331</v>
      </c>
      <c r="I60" s="79" t="s">
        <v>16</v>
      </c>
    </row>
    <row r="61" spans="1:9" s="80" customFormat="1" ht="25.5" customHeight="1" x14ac:dyDescent="0.25">
      <c r="A61" s="73">
        <v>59</v>
      </c>
      <c r="B61" s="74" t="s">
        <v>450</v>
      </c>
      <c r="C61" s="74" t="s">
        <v>431</v>
      </c>
      <c r="D61" s="75" t="s">
        <v>288</v>
      </c>
      <c r="E61" s="76">
        <v>429.9</v>
      </c>
      <c r="F61" s="77">
        <v>75</v>
      </c>
      <c r="G61" s="73">
        <v>5</v>
      </c>
      <c r="H61" s="78">
        <v>45379</v>
      </c>
      <c r="I61" s="79" t="s">
        <v>16</v>
      </c>
    </row>
    <row r="62" spans="1:9" s="80" customFormat="1" ht="25.5" customHeight="1" x14ac:dyDescent="0.25">
      <c r="A62" s="73">
        <v>60</v>
      </c>
      <c r="B62" s="93" t="s">
        <v>452</v>
      </c>
      <c r="C62" s="93" t="s">
        <v>433</v>
      </c>
      <c r="D62" s="94" t="s">
        <v>33</v>
      </c>
      <c r="E62" s="76">
        <v>417</v>
      </c>
      <c r="F62" s="77">
        <v>76</v>
      </c>
      <c r="G62" s="95">
        <v>5</v>
      </c>
      <c r="H62" s="96">
        <v>45379</v>
      </c>
      <c r="I62" s="92" t="s">
        <v>16</v>
      </c>
    </row>
    <row r="63" spans="1:9" s="80" customFormat="1" ht="25.5" customHeight="1" x14ac:dyDescent="0.25">
      <c r="A63" s="73">
        <v>61</v>
      </c>
      <c r="B63" s="74" t="s">
        <v>34</v>
      </c>
      <c r="C63" s="74" t="s">
        <v>35</v>
      </c>
      <c r="D63" s="75" t="s">
        <v>33</v>
      </c>
      <c r="E63" s="76">
        <v>403</v>
      </c>
      <c r="F63" s="77">
        <v>122</v>
      </c>
      <c r="G63" s="73">
        <v>2</v>
      </c>
      <c r="H63" s="78">
        <v>44855</v>
      </c>
      <c r="I63" s="79" t="s">
        <v>14</v>
      </c>
    </row>
    <row r="64" spans="1:9" s="80" customFormat="1" ht="25.5" customHeight="1" x14ac:dyDescent="0.25">
      <c r="A64" s="73">
        <v>62</v>
      </c>
      <c r="B64" s="74" t="s">
        <v>261</v>
      </c>
      <c r="C64" s="91" t="s">
        <v>262</v>
      </c>
      <c r="D64" s="75" t="s">
        <v>263</v>
      </c>
      <c r="E64" s="76">
        <v>398.54</v>
      </c>
      <c r="F64" s="77">
        <v>91</v>
      </c>
      <c r="G64" s="73">
        <v>1</v>
      </c>
      <c r="H64" s="78">
        <v>45338</v>
      </c>
      <c r="I64" s="79" t="s">
        <v>15</v>
      </c>
    </row>
    <row r="65" spans="1:9" s="80" customFormat="1" ht="25.5" customHeight="1" x14ac:dyDescent="0.25">
      <c r="A65" s="73">
        <v>63</v>
      </c>
      <c r="B65" s="74" t="s">
        <v>260</v>
      </c>
      <c r="C65" s="74" t="s">
        <v>259</v>
      </c>
      <c r="D65" s="75" t="s">
        <v>8</v>
      </c>
      <c r="E65" s="76">
        <v>397.49</v>
      </c>
      <c r="F65" s="77">
        <v>62</v>
      </c>
      <c r="G65" s="73">
        <v>1</v>
      </c>
      <c r="H65" s="78">
        <v>45324</v>
      </c>
      <c r="I65" s="79" t="s">
        <v>15</v>
      </c>
    </row>
    <row r="66" spans="1:9" s="80" customFormat="1" ht="25.5" customHeight="1" x14ac:dyDescent="0.25">
      <c r="A66" s="73">
        <v>64</v>
      </c>
      <c r="B66" s="74" t="s">
        <v>300</v>
      </c>
      <c r="C66" s="91" t="s">
        <v>301</v>
      </c>
      <c r="D66" s="75" t="s">
        <v>302</v>
      </c>
      <c r="E66" s="76">
        <v>323.8</v>
      </c>
      <c r="F66" s="77">
        <v>57</v>
      </c>
      <c r="G66" s="73">
        <v>1</v>
      </c>
      <c r="H66" s="78">
        <v>45023</v>
      </c>
      <c r="I66" s="79" t="s">
        <v>11</v>
      </c>
    </row>
    <row r="67" spans="1:9" s="80" customFormat="1" ht="25.5" customHeight="1" x14ac:dyDescent="0.25">
      <c r="A67" s="73">
        <v>65</v>
      </c>
      <c r="B67" s="74" t="s">
        <v>436</v>
      </c>
      <c r="C67" s="74" t="s">
        <v>436</v>
      </c>
      <c r="D67" s="75" t="s">
        <v>163</v>
      </c>
      <c r="E67" s="76">
        <v>265</v>
      </c>
      <c r="F67" s="77">
        <v>53</v>
      </c>
      <c r="G67" s="73">
        <v>1</v>
      </c>
      <c r="H67" s="78">
        <v>45289</v>
      </c>
      <c r="I67" s="79" t="s">
        <v>15</v>
      </c>
    </row>
    <row r="68" spans="1:9" s="80" customFormat="1" ht="25.5" customHeight="1" x14ac:dyDescent="0.25">
      <c r="A68" s="73">
        <v>66</v>
      </c>
      <c r="B68" s="74" t="s">
        <v>230</v>
      </c>
      <c r="C68" s="74" t="s">
        <v>219</v>
      </c>
      <c r="D68" s="75" t="s">
        <v>24</v>
      </c>
      <c r="E68" s="76">
        <v>258</v>
      </c>
      <c r="F68" s="77">
        <v>43</v>
      </c>
      <c r="G68" s="73">
        <v>1</v>
      </c>
      <c r="H68" s="78">
        <v>45303</v>
      </c>
      <c r="I68" s="79" t="s">
        <v>48</v>
      </c>
    </row>
    <row r="69" spans="1:9" s="80" customFormat="1" ht="25.5" customHeight="1" x14ac:dyDescent="0.25">
      <c r="A69" s="73">
        <v>67</v>
      </c>
      <c r="B69" s="74" t="s">
        <v>295</v>
      </c>
      <c r="C69" s="74" t="s">
        <v>296</v>
      </c>
      <c r="D69" s="75" t="s">
        <v>297</v>
      </c>
      <c r="E69" s="76">
        <v>253.8</v>
      </c>
      <c r="F69" s="77">
        <v>49</v>
      </c>
      <c r="G69" s="73">
        <v>1</v>
      </c>
      <c r="H69" s="78">
        <v>44916</v>
      </c>
      <c r="I69" s="79" t="s">
        <v>11</v>
      </c>
    </row>
    <row r="70" spans="1:9" s="80" customFormat="1" ht="25.5" customHeight="1" x14ac:dyDescent="0.25">
      <c r="A70" s="73">
        <v>68</v>
      </c>
      <c r="B70" s="74" t="s">
        <v>145</v>
      </c>
      <c r="C70" s="74" t="s">
        <v>146</v>
      </c>
      <c r="D70" s="75" t="s">
        <v>147</v>
      </c>
      <c r="E70" s="76">
        <v>219</v>
      </c>
      <c r="F70" s="77">
        <v>44</v>
      </c>
      <c r="G70" s="73">
        <v>1</v>
      </c>
      <c r="H70" s="78">
        <v>45254</v>
      </c>
      <c r="I70" s="79" t="s">
        <v>16</v>
      </c>
    </row>
    <row r="71" spans="1:9" s="80" customFormat="1" ht="25.5" customHeight="1" x14ac:dyDescent="0.25">
      <c r="A71" s="73">
        <v>69</v>
      </c>
      <c r="B71" s="91" t="s">
        <v>189</v>
      </c>
      <c r="C71" s="74" t="s">
        <v>388</v>
      </c>
      <c r="D71" s="75" t="s">
        <v>20</v>
      </c>
      <c r="E71" s="76">
        <v>198</v>
      </c>
      <c r="F71" s="77">
        <v>44</v>
      </c>
      <c r="G71" s="73">
        <v>1</v>
      </c>
      <c r="H71" s="78">
        <v>45275</v>
      </c>
      <c r="I71" s="79" t="s">
        <v>13</v>
      </c>
    </row>
    <row r="72" spans="1:9" s="80" customFormat="1" ht="25.5" customHeight="1" x14ac:dyDescent="0.25">
      <c r="A72" s="73">
        <v>70</v>
      </c>
      <c r="B72" s="74" t="s">
        <v>451</v>
      </c>
      <c r="C72" s="74" t="s">
        <v>432</v>
      </c>
      <c r="D72" s="75" t="s">
        <v>460</v>
      </c>
      <c r="E72" s="76">
        <v>192.2</v>
      </c>
      <c r="F72" s="77">
        <v>37</v>
      </c>
      <c r="G72" s="73">
        <v>4</v>
      </c>
      <c r="H72" s="78">
        <v>45379</v>
      </c>
      <c r="I72" s="79" t="s">
        <v>16</v>
      </c>
    </row>
    <row r="73" spans="1:9" s="80" customFormat="1" ht="25.5" customHeight="1" x14ac:dyDescent="0.25">
      <c r="A73" s="73">
        <v>71</v>
      </c>
      <c r="B73" s="74" t="s">
        <v>536</v>
      </c>
      <c r="C73" s="74" t="s">
        <v>537</v>
      </c>
      <c r="D73" s="75" t="s">
        <v>8</v>
      </c>
      <c r="E73" s="76">
        <v>173</v>
      </c>
      <c r="F73" s="77">
        <v>29</v>
      </c>
      <c r="G73" s="73">
        <v>1</v>
      </c>
      <c r="H73" s="78">
        <v>45401</v>
      </c>
      <c r="I73" s="79" t="s">
        <v>11</v>
      </c>
    </row>
    <row r="74" spans="1:9" s="80" customFormat="1" ht="25.5" customHeight="1" x14ac:dyDescent="0.25">
      <c r="A74" s="73">
        <v>72</v>
      </c>
      <c r="B74" s="97" t="s">
        <v>303</v>
      </c>
      <c r="C74" s="97" t="s">
        <v>304</v>
      </c>
      <c r="D74" s="98" t="s">
        <v>8</v>
      </c>
      <c r="E74" s="76">
        <v>159.93</v>
      </c>
      <c r="F74" s="77">
        <v>46</v>
      </c>
      <c r="G74" s="73">
        <v>2</v>
      </c>
      <c r="H74" s="78">
        <v>44400</v>
      </c>
      <c r="I74" s="99" t="s">
        <v>9</v>
      </c>
    </row>
    <row r="75" spans="1:9" s="80" customFormat="1" ht="25.5" customHeight="1" x14ac:dyDescent="0.25">
      <c r="A75" s="73">
        <v>73</v>
      </c>
      <c r="B75" s="74" t="s">
        <v>562</v>
      </c>
      <c r="C75" s="74" t="s">
        <v>562</v>
      </c>
      <c r="D75" s="75" t="s">
        <v>10</v>
      </c>
      <c r="E75" s="76">
        <v>157</v>
      </c>
      <c r="F75" s="77">
        <v>32</v>
      </c>
      <c r="G75" s="73">
        <v>1</v>
      </c>
      <c r="H75" s="78">
        <v>43574</v>
      </c>
      <c r="I75" s="79" t="s">
        <v>556</v>
      </c>
    </row>
    <row r="76" spans="1:9" s="80" customFormat="1" ht="25.5" customHeight="1" x14ac:dyDescent="0.25">
      <c r="A76" s="73">
        <v>74</v>
      </c>
      <c r="B76" s="74" t="s">
        <v>31</v>
      </c>
      <c r="C76" s="74" t="s">
        <v>31</v>
      </c>
      <c r="D76" s="75" t="s">
        <v>10</v>
      </c>
      <c r="E76" s="76">
        <v>150.37</v>
      </c>
      <c r="F76" s="77">
        <v>40</v>
      </c>
      <c r="G76" s="73">
        <v>1</v>
      </c>
      <c r="H76" s="78">
        <v>44659</v>
      </c>
      <c r="I76" s="79" t="s">
        <v>14</v>
      </c>
    </row>
    <row r="77" spans="1:9" s="80" customFormat="1" ht="25.5" customHeight="1" x14ac:dyDescent="0.25">
      <c r="A77" s="73">
        <v>75</v>
      </c>
      <c r="B77" s="74" t="s">
        <v>330</v>
      </c>
      <c r="C77" s="74" t="s">
        <v>330</v>
      </c>
      <c r="D77" s="75" t="s">
        <v>10</v>
      </c>
      <c r="E77" s="76">
        <v>150</v>
      </c>
      <c r="F77" s="77">
        <v>25</v>
      </c>
      <c r="G77" s="73">
        <v>1</v>
      </c>
      <c r="H77" s="78">
        <v>44834</v>
      </c>
      <c r="I77" s="79" t="s">
        <v>16</v>
      </c>
    </row>
    <row r="78" spans="1:9" s="80" customFormat="1" ht="25.5" customHeight="1" x14ac:dyDescent="0.25">
      <c r="A78" s="73">
        <v>76</v>
      </c>
      <c r="B78" s="74" t="s">
        <v>187</v>
      </c>
      <c r="C78" s="74" t="s">
        <v>188</v>
      </c>
      <c r="D78" s="75" t="s">
        <v>29</v>
      </c>
      <c r="E78" s="76">
        <v>130</v>
      </c>
      <c r="F78" s="77">
        <v>26</v>
      </c>
      <c r="G78" s="73">
        <v>1</v>
      </c>
      <c r="H78" s="78">
        <v>45289</v>
      </c>
      <c r="I78" s="79" t="s">
        <v>23</v>
      </c>
    </row>
    <row r="79" spans="1:9" s="80" customFormat="1" ht="25.5" customHeight="1" x14ac:dyDescent="0.25">
      <c r="A79" s="73">
        <v>77</v>
      </c>
      <c r="B79" s="74" t="s">
        <v>468</v>
      </c>
      <c r="C79" s="74" t="s">
        <v>469</v>
      </c>
      <c r="D79" s="75" t="s">
        <v>8</v>
      </c>
      <c r="E79" s="76">
        <v>108</v>
      </c>
      <c r="F79" s="77">
        <v>19</v>
      </c>
      <c r="G79" s="73">
        <v>1</v>
      </c>
      <c r="H79" s="78">
        <v>45366</v>
      </c>
      <c r="I79" s="79" t="s">
        <v>467</v>
      </c>
    </row>
    <row r="80" spans="1:9" s="80" customFormat="1" ht="25.5" customHeight="1" x14ac:dyDescent="0.25">
      <c r="A80" s="73">
        <v>78</v>
      </c>
      <c r="B80" s="74" t="s">
        <v>264</v>
      </c>
      <c r="C80" s="74" t="s">
        <v>265</v>
      </c>
      <c r="D80" s="75" t="s">
        <v>266</v>
      </c>
      <c r="E80" s="76">
        <v>104.5</v>
      </c>
      <c r="F80" s="77">
        <v>25</v>
      </c>
      <c r="G80" s="73">
        <v>2</v>
      </c>
      <c r="H80" s="78">
        <v>45331</v>
      </c>
      <c r="I80" s="79" t="s">
        <v>14</v>
      </c>
    </row>
    <row r="81" spans="1:9" s="80" customFormat="1" ht="25.5" customHeight="1" x14ac:dyDescent="0.25">
      <c r="A81" s="73">
        <v>79</v>
      </c>
      <c r="B81" s="74" t="s">
        <v>538</v>
      </c>
      <c r="C81" s="74" t="s">
        <v>539</v>
      </c>
      <c r="D81" s="75" t="s">
        <v>540</v>
      </c>
      <c r="E81" s="76">
        <v>103</v>
      </c>
      <c r="F81" s="77">
        <v>20</v>
      </c>
      <c r="G81" s="73">
        <v>1</v>
      </c>
      <c r="H81" s="78">
        <v>45408</v>
      </c>
      <c r="I81" s="101" t="s">
        <v>9</v>
      </c>
    </row>
    <row r="82" spans="1:9" s="80" customFormat="1" ht="25.5" customHeight="1" x14ac:dyDescent="0.25">
      <c r="A82" s="73">
        <v>80</v>
      </c>
      <c r="B82" s="74" t="s">
        <v>224</v>
      </c>
      <c r="C82" s="74" t="s">
        <v>195</v>
      </c>
      <c r="D82" s="75" t="s">
        <v>196</v>
      </c>
      <c r="E82" s="76">
        <v>80</v>
      </c>
      <c r="F82" s="77">
        <v>20</v>
      </c>
      <c r="G82" s="73">
        <v>1</v>
      </c>
      <c r="H82" s="78">
        <v>45310</v>
      </c>
      <c r="I82" s="79" t="s">
        <v>197</v>
      </c>
    </row>
    <row r="83" spans="1:9" s="80" customFormat="1" ht="25.5" customHeight="1" x14ac:dyDescent="0.25">
      <c r="A83" s="73">
        <v>81</v>
      </c>
      <c r="B83" s="74" t="s">
        <v>198</v>
      </c>
      <c r="C83" s="74" t="s">
        <v>198</v>
      </c>
      <c r="D83" s="75" t="s">
        <v>199</v>
      </c>
      <c r="E83" s="76">
        <v>58</v>
      </c>
      <c r="F83" s="77">
        <v>12</v>
      </c>
      <c r="G83" s="73">
        <v>1</v>
      </c>
      <c r="H83" s="78">
        <v>45303</v>
      </c>
      <c r="I83" s="79" t="s">
        <v>16</v>
      </c>
    </row>
    <row r="84" spans="1:9" s="80" customFormat="1" ht="25.5" customHeight="1" x14ac:dyDescent="0.25">
      <c r="A84" s="73">
        <v>82</v>
      </c>
      <c r="B84" s="74" t="s">
        <v>133</v>
      </c>
      <c r="C84" s="74" t="s">
        <v>133</v>
      </c>
      <c r="D84" s="75" t="s">
        <v>12</v>
      </c>
      <c r="E84" s="76">
        <v>42</v>
      </c>
      <c r="F84" s="77">
        <v>8</v>
      </c>
      <c r="G84" s="73">
        <v>1</v>
      </c>
      <c r="H84" s="78">
        <v>45205</v>
      </c>
      <c r="I84" s="79" t="s">
        <v>123</v>
      </c>
    </row>
    <row r="85" spans="1:9" s="80" customFormat="1" ht="25.5" customHeight="1" x14ac:dyDescent="0.25">
      <c r="A85" s="73">
        <v>83</v>
      </c>
      <c r="B85" s="91" t="s">
        <v>318</v>
      </c>
      <c r="C85" s="93" t="s">
        <v>319</v>
      </c>
      <c r="D85" s="94" t="s">
        <v>20</v>
      </c>
      <c r="E85" s="87">
        <v>40</v>
      </c>
      <c r="F85" s="88">
        <v>20</v>
      </c>
      <c r="G85" s="95">
        <v>1</v>
      </c>
      <c r="H85" s="96">
        <v>45345</v>
      </c>
      <c r="I85" s="92" t="s">
        <v>16</v>
      </c>
    </row>
    <row r="86" spans="1:9" s="80" customFormat="1" ht="25.5" customHeight="1" thickBot="1" x14ac:dyDescent="0.3">
      <c r="A86" s="34"/>
      <c r="B86" s="19"/>
      <c r="C86" s="19"/>
      <c r="D86" s="35"/>
      <c r="E86" s="133"/>
      <c r="F86" s="134"/>
      <c r="G86" s="34"/>
      <c r="H86" s="67"/>
      <c r="I86" s="47"/>
    </row>
    <row r="87" spans="1:9" s="5" customFormat="1" ht="25.5" customHeight="1" thickBot="1" x14ac:dyDescent="0.3">
      <c r="A87" s="34"/>
      <c r="B87" s="19"/>
      <c r="C87" s="19"/>
      <c r="D87" s="35"/>
      <c r="E87" s="89">
        <f>SUM(E3:E86)</f>
        <v>1367990.7699999996</v>
      </c>
      <c r="F87" s="90">
        <f>SUM(F3:F86)</f>
        <v>219585</v>
      </c>
      <c r="G87" s="34"/>
      <c r="H87" s="67"/>
      <c r="I87" s="47"/>
    </row>
    <row r="88" spans="1:9" s="80" customFormat="1" ht="25.5" customHeight="1" x14ac:dyDescent="0.25">
      <c r="A88" s="34"/>
      <c r="B88" s="19"/>
      <c r="C88" s="19"/>
      <c r="D88" s="35"/>
      <c r="E88" s="36"/>
      <c r="F88" s="37"/>
      <c r="G88" s="34"/>
      <c r="H88" s="67"/>
      <c r="I88" s="47"/>
    </row>
    <row r="89" spans="1:9" s="5" customFormat="1" ht="25.5" hidden="1" customHeight="1" x14ac:dyDescent="0.25">
      <c r="A89" s="34"/>
      <c r="B89" s="19"/>
      <c r="C89" s="19"/>
      <c r="D89" s="35"/>
      <c r="E89" s="36"/>
      <c r="F89" s="37"/>
      <c r="G89" s="34"/>
      <c r="H89" s="67"/>
      <c r="I89" s="47"/>
    </row>
    <row r="90" spans="1:9" s="5" customFormat="1" ht="25.5" hidden="1" customHeight="1" x14ac:dyDescent="0.25">
      <c r="A90" s="34"/>
      <c r="B90" s="19"/>
      <c r="C90" s="19"/>
      <c r="D90" s="35"/>
      <c r="E90" s="36"/>
      <c r="F90" s="37"/>
      <c r="G90" s="34"/>
      <c r="H90" s="67"/>
      <c r="I90" s="47"/>
    </row>
    <row r="91" spans="1:9" s="5" customFormat="1" ht="25.5" hidden="1" customHeight="1" x14ac:dyDescent="0.25">
      <c r="A91" s="34"/>
      <c r="B91" s="19"/>
      <c r="C91" s="19"/>
      <c r="D91" s="35"/>
      <c r="E91" s="36"/>
      <c r="F91" s="37"/>
      <c r="G91" s="34"/>
      <c r="H91" s="67"/>
      <c r="I91" s="47"/>
    </row>
    <row r="92" spans="1:9" s="5" customFormat="1" ht="25.5" hidden="1" customHeight="1" x14ac:dyDescent="0.25">
      <c r="A92" s="34"/>
      <c r="B92" s="19"/>
      <c r="C92" s="19"/>
      <c r="D92" s="35"/>
      <c r="E92" s="36"/>
      <c r="F92" s="37"/>
      <c r="G92" s="34"/>
      <c r="H92" s="67"/>
      <c r="I92" s="47"/>
    </row>
    <row r="93" spans="1:9" s="80" customFormat="1" ht="25.5" hidden="1" customHeight="1" x14ac:dyDescent="0.25">
      <c r="A93" s="34"/>
      <c r="B93" s="19"/>
      <c r="C93" s="19"/>
      <c r="D93" s="35"/>
      <c r="E93" s="36"/>
      <c r="F93" s="37"/>
      <c r="G93" s="34"/>
      <c r="H93" s="67"/>
      <c r="I93" s="47"/>
    </row>
    <row r="94" spans="1:9" s="5" customFormat="1" ht="25.5" hidden="1" customHeight="1" x14ac:dyDescent="0.25">
      <c r="A94" s="34"/>
      <c r="B94" s="19"/>
      <c r="C94" s="19"/>
      <c r="D94" s="35"/>
      <c r="E94" s="36"/>
      <c r="F94" s="37"/>
      <c r="G94" s="34"/>
      <c r="H94" s="67"/>
      <c r="I94" s="47"/>
    </row>
    <row r="95" spans="1:9" s="5" customFormat="1" ht="25.5" hidden="1" customHeight="1" x14ac:dyDescent="0.25">
      <c r="A95" s="34"/>
      <c r="B95" s="19"/>
      <c r="C95" s="19"/>
      <c r="D95" s="35"/>
      <c r="E95" s="36"/>
      <c r="F95" s="37"/>
      <c r="G95" s="34"/>
      <c r="H95" s="67"/>
      <c r="I95" s="47"/>
    </row>
    <row r="96" spans="1:9" s="5" customFormat="1" ht="25.5" hidden="1" customHeight="1" x14ac:dyDescent="0.25">
      <c r="A96" s="34"/>
      <c r="B96" s="19"/>
      <c r="C96" s="19"/>
      <c r="D96" s="35"/>
      <c r="E96" s="36"/>
      <c r="F96" s="37"/>
      <c r="G96" s="34"/>
      <c r="H96" s="67"/>
      <c r="I96" s="47"/>
    </row>
    <row r="97" spans="1:9" s="5" customFormat="1" ht="25.5" hidden="1" customHeight="1" x14ac:dyDescent="0.25">
      <c r="A97" s="34"/>
      <c r="B97" s="19"/>
      <c r="C97" s="19"/>
      <c r="D97" s="35"/>
      <c r="E97" s="36"/>
      <c r="F97" s="37"/>
      <c r="G97" s="34"/>
      <c r="H97" s="67"/>
      <c r="I97" s="47"/>
    </row>
    <row r="98" spans="1:9" s="5" customFormat="1" ht="25.5" hidden="1" customHeight="1" x14ac:dyDescent="0.25">
      <c r="A98" s="34"/>
      <c r="B98" s="19"/>
      <c r="C98" s="19"/>
      <c r="D98" s="35"/>
      <c r="E98" s="36"/>
      <c r="F98" s="37"/>
      <c r="G98" s="34"/>
      <c r="H98" s="67"/>
      <c r="I98" s="47"/>
    </row>
    <row r="99" spans="1:9" s="5" customFormat="1" ht="25.5" hidden="1" customHeight="1" x14ac:dyDescent="0.25">
      <c r="A99" s="34"/>
      <c r="B99" s="19"/>
      <c r="C99" s="19"/>
      <c r="D99" s="35"/>
      <c r="E99" s="36"/>
      <c r="F99" s="37"/>
      <c r="G99" s="34"/>
      <c r="H99" s="67"/>
      <c r="I99" s="47"/>
    </row>
    <row r="100" spans="1:9" s="5" customFormat="1" ht="25.5" hidden="1" customHeight="1" x14ac:dyDescent="0.25">
      <c r="A100" s="34"/>
      <c r="B100" s="19"/>
      <c r="C100" s="19"/>
      <c r="D100" s="35"/>
      <c r="E100" s="36"/>
      <c r="F100" s="37"/>
      <c r="G100" s="34"/>
      <c r="H100" s="67"/>
      <c r="I100" s="47"/>
    </row>
    <row r="101" spans="1:9" s="5" customFormat="1" ht="25.5" hidden="1" customHeight="1" x14ac:dyDescent="0.25">
      <c r="A101" s="34"/>
      <c r="B101" s="19"/>
      <c r="C101" s="19"/>
      <c r="D101" s="35"/>
      <c r="E101" s="36"/>
      <c r="F101" s="37"/>
      <c r="G101" s="34"/>
      <c r="H101" s="67"/>
      <c r="I101" s="47"/>
    </row>
    <row r="102" spans="1:9" s="5" customFormat="1" ht="25.5" hidden="1" customHeight="1" x14ac:dyDescent="0.25">
      <c r="A102" s="34"/>
      <c r="B102" s="19"/>
      <c r="C102" s="19"/>
      <c r="D102" s="35"/>
      <c r="E102" s="36"/>
      <c r="F102" s="37"/>
      <c r="G102" s="34"/>
      <c r="H102" s="67"/>
      <c r="I102" s="47"/>
    </row>
    <row r="103" spans="1:9" s="80" customFormat="1" ht="25.5" hidden="1" customHeight="1" x14ac:dyDescent="0.25">
      <c r="A103" s="34"/>
      <c r="B103" s="19"/>
      <c r="C103" s="19"/>
      <c r="D103" s="35"/>
      <c r="E103" s="36"/>
      <c r="F103" s="37"/>
      <c r="G103" s="34"/>
      <c r="H103" s="67"/>
      <c r="I103" s="47"/>
    </row>
    <row r="104" spans="1:9" s="80" customFormat="1" ht="25.5" hidden="1" customHeight="1" x14ac:dyDescent="0.25">
      <c r="A104" s="34"/>
      <c r="B104" s="19"/>
      <c r="C104" s="19"/>
      <c r="D104" s="35"/>
      <c r="E104" s="36"/>
      <c r="F104" s="37"/>
      <c r="G104" s="34"/>
      <c r="H104" s="67"/>
      <c r="I104" s="47"/>
    </row>
    <row r="105" spans="1:9" s="80" customFormat="1" ht="25.5" hidden="1" customHeight="1" x14ac:dyDescent="0.25">
      <c r="A105" s="34"/>
      <c r="B105" s="19"/>
      <c r="C105" s="19"/>
      <c r="D105" s="35"/>
      <c r="E105" s="36"/>
      <c r="F105" s="37"/>
      <c r="G105" s="34"/>
      <c r="H105" s="67"/>
      <c r="I105" s="47"/>
    </row>
    <row r="106" spans="1:9" s="80" customFormat="1" ht="25.5" hidden="1" customHeight="1" x14ac:dyDescent="0.25">
      <c r="A106" s="34"/>
      <c r="B106" s="19"/>
      <c r="C106" s="19"/>
      <c r="D106" s="35"/>
      <c r="E106" s="36"/>
      <c r="F106" s="37"/>
      <c r="G106" s="34"/>
      <c r="H106" s="67"/>
      <c r="I106" s="47"/>
    </row>
    <row r="107" spans="1:9" s="80" customFormat="1" ht="25.5" hidden="1" customHeight="1" x14ac:dyDescent="0.25">
      <c r="A107" s="34"/>
      <c r="B107" s="19"/>
      <c r="C107" s="19"/>
      <c r="D107" s="35"/>
      <c r="E107" s="36"/>
      <c r="F107" s="37"/>
      <c r="G107" s="34"/>
      <c r="H107" s="67"/>
      <c r="I107" s="47"/>
    </row>
    <row r="108" spans="1:9" s="80" customFormat="1" ht="25.5" hidden="1" customHeight="1" x14ac:dyDescent="0.25">
      <c r="A108" s="34"/>
      <c r="B108" s="19"/>
      <c r="C108" s="19"/>
      <c r="D108" s="35"/>
      <c r="E108" s="36"/>
      <c r="F108" s="37"/>
      <c r="G108" s="34"/>
      <c r="H108" s="67"/>
      <c r="I108" s="47"/>
    </row>
    <row r="109" spans="1:9" s="80" customFormat="1" ht="25.5" hidden="1" customHeight="1" x14ac:dyDescent="0.25">
      <c r="A109" s="34"/>
      <c r="B109" s="19"/>
      <c r="C109" s="19"/>
      <c r="D109" s="35"/>
      <c r="E109" s="36"/>
      <c r="F109" s="37"/>
      <c r="G109" s="34"/>
      <c r="H109" s="67"/>
      <c r="I109" s="47"/>
    </row>
    <row r="110" spans="1:9" s="80" customFormat="1" ht="25.5" hidden="1" customHeight="1" x14ac:dyDescent="0.25">
      <c r="A110" s="34"/>
      <c r="B110" s="19"/>
      <c r="C110" s="19"/>
      <c r="D110" s="35"/>
      <c r="E110" s="36"/>
      <c r="F110" s="37"/>
      <c r="G110" s="34"/>
      <c r="H110" s="67"/>
      <c r="I110" s="47"/>
    </row>
    <row r="111" spans="1:9" s="80" customFormat="1" ht="25.5" hidden="1" customHeight="1" x14ac:dyDescent="0.25">
      <c r="A111" s="34"/>
      <c r="B111" s="19"/>
      <c r="C111" s="19"/>
      <c r="D111" s="52"/>
      <c r="E111" s="53" t="s">
        <v>205</v>
      </c>
      <c r="F111" s="54"/>
      <c r="G111" s="50"/>
      <c r="H111" s="38"/>
      <c r="I111" s="18"/>
    </row>
    <row r="112" spans="1:9" s="80" customFormat="1" ht="25.5" hidden="1" customHeight="1" x14ac:dyDescent="0.25">
      <c r="A112" s="34"/>
      <c r="B112" s="19"/>
      <c r="C112" s="19"/>
      <c r="D112" s="52"/>
      <c r="E112" s="53"/>
      <c r="F112" s="54"/>
      <c r="G112" s="50"/>
      <c r="H112" s="38"/>
      <c r="I112" s="18"/>
    </row>
    <row r="113" spans="1:9" s="80" customFormat="1" ht="25.5" hidden="1" customHeight="1" x14ac:dyDescent="0.25">
      <c r="A113" s="34"/>
      <c r="B113" s="19"/>
      <c r="C113" s="19"/>
      <c r="D113" s="56"/>
      <c r="E113" s="60"/>
      <c r="F113" s="61"/>
      <c r="G113" s="58"/>
      <c r="H113" s="38"/>
      <c r="I113" s="18"/>
    </row>
    <row r="114" spans="1:9" s="5" customFormat="1" ht="25.5" hidden="1" customHeight="1" x14ac:dyDescent="0.25">
      <c r="A114" s="34"/>
      <c r="B114" s="19"/>
      <c r="C114" s="19"/>
      <c r="D114" s="64"/>
      <c r="E114" s="53"/>
      <c r="F114" s="65"/>
      <c r="G114" s="57"/>
      <c r="H114" s="38"/>
      <c r="I114" s="18"/>
    </row>
    <row r="115" spans="1:9" s="80" customFormat="1" ht="25.5" hidden="1" customHeight="1" x14ac:dyDescent="0.25">
      <c r="A115" s="50"/>
      <c r="B115" s="51"/>
      <c r="C115" s="51"/>
      <c r="D115" s="64"/>
      <c r="E115" s="53"/>
      <c r="F115" s="65"/>
      <c r="G115" s="57"/>
      <c r="H115" s="55"/>
      <c r="I115" s="56"/>
    </row>
    <row r="116" spans="1:9" s="80" customFormat="1" ht="25.5" hidden="1" customHeight="1" x14ac:dyDescent="0.25">
      <c r="A116" s="58"/>
      <c r="B116" s="59"/>
      <c r="C116" s="59"/>
      <c r="D116" s="64"/>
      <c r="E116" s="53"/>
      <c r="F116" s="65"/>
      <c r="G116" s="57"/>
      <c r="H116" s="62"/>
      <c r="I116" s="56"/>
    </row>
    <row r="117" spans="1:9" s="5" customFormat="1" ht="25.5" hidden="1" customHeight="1" x14ac:dyDescent="0.25">
      <c r="A117" s="57"/>
      <c r="B117" s="63"/>
      <c r="C117" s="63"/>
      <c r="D117" s="64"/>
      <c r="E117" s="53"/>
      <c r="F117" s="65"/>
      <c r="G117" s="57"/>
      <c r="H117" s="66"/>
      <c r="I117" s="63"/>
    </row>
    <row r="118" spans="1:9" s="5" customFormat="1" ht="25.5" hidden="1" customHeight="1" x14ac:dyDescent="0.25">
      <c r="A118" s="57"/>
      <c r="B118" s="63"/>
      <c r="C118" s="63"/>
      <c r="D118" s="64"/>
      <c r="E118" s="53"/>
      <c r="F118" s="65"/>
      <c r="G118" s="57"/>
      <c r="H118" s="66"/>
      <c r="I118" s="63"/>
    </row>
    <row r="119" spans="1:9" s="5" customFormat="1" ht="25.5" hidden="1" customHeight="1" x14ac:dyDescent="0.25">
      <c r="A119" s="57"/>
      <c r="B119" s="63"/>
      <c r="C119" s="63"/>
      <c r="D119" s="64"/>
      <c r="E119" s="53"/>
      <c r="F119" s="65"/>
      <c r="G119" s="57"/>
      <c r="H119" s="66"/>
      <c r="I119" s="63"/>
    </row>
    <row r="120" spans="1:9" s="5" customFormat="1" ht="25.5" hidden="1" customHeight="1" x14ac:dyDescent="0.25">
      <c r="A120" s="57"/>
      <c r="B120" s="63"/>
      <c r="C120" s="63"/>
      <c r="D120" s="64"/>
      <c r="E120" s="53"/>
      <c r="F120" s="65"/>
      <c r="G120" s="57"/>
      <c r="H120" s="66"/>
      <c r="I120" s="63"/>
    </row>
    <row r="121" spans="1:9" s="57" customFormat="1" ht="25.5" hidden="1" customHeight="1" x14ac:dyDescent="0.25">
      <c r="B121" s="63"/>
      <c r="C121" s="63"/>
      <c r="D121" s="64"/>
      <c r="E121" s="53"/>
      <c r="F121" s="65"/>
      <c r="H121" s="66"/>
      <c r="I121" s="63"/>
    </row>
    <row r="122" spans="1:9" s="57" customFormat="1" ht="25.5" hidden="1" customHeight="1" x14ac:dyDescent="0.25">
      <c r="B122" s="63"/>
      <c r="C122" s="63"/>
      <c r="D122" s="64"/>
      <c r="E122" s="53"/>
      <c r="F122" s="65"/>
      <c r="H122" s="66"/>
      <c r="I122" s="63"/>
    </row>
    <row r="123" spans="1:9" s="57" customFormat="1" ht="25.5" hidden="1" customHeight="1" x14ac:dyDescent="0.25">
      <c r="B123" s="63"/>
      <c r="C123" s="63"/>
      <c r="D123" s="64"/>
      <c r="E123" s="53"/>
      <c r="F123" s="65"/>
      <c r="H123" s="66"/>
      <c r="I123" s="63"/>
    </row>
    <row r="124" spans="1:9" s="57" customFormat="1" ht="25.5" hidden="1" customHeight="1" x14ac:dyDescent="0.25">
      <c r="B124" s="63"/>
      <c r="C124" s="63"/>
      <c r="D124" s="64"/>
      <c r="E124" s="53"/>
      <c r="F124" s="65"/>
      <c r="H124" s="66"/>
      <c r="I124" s="63"/>
    </row>
    <row r="125" spans="1:9" s="57" customFormat="1" ht="25.5" hidden="1" customHeight="1" x14ac:dyDescent="0.25">
      <c r="B125" s="63"/>
      <c r="C125" s="63"/>
      <c r="D125" s="64"/>
      <c r="E125" s="53"/>
      <c r="F125" s="65"/>
      <c r="H125" s="66"/>
      <c r="I125" s="63"/>
    </row>
    <row r="126" spans="1:9" s="57" customFormat="1" ht="25.5" hidden="1" customHeight="1" x14ac:dyDescent="0.25">
      <c r="B126" s="63"/>
      <c r="C126" s="63"/>
      <c r="D126" s="64"/>
      <c r="E126" s="53"/>
      <c r="F126" s="65"/>
      <c r="H126" s="66"/>
      <c r="I126" s="63"/>
    </row>
    <row r="127" spans="1:9" s="57" customFormat="1" ht="25.5" hidden="1" customHeight="1" x14ac:dyDescent="0.25">
      <c r="B127" s="63"/>
      <c r="C127" s="63"/>
      <c r="D127" s="64"/>
      <c r="E127" s="53"/>
      <c r="F127" s="65"/>
      <c r="H127" s="66"/>
      <c r="I127" s="63"/>
    </row>
    <row r="128" spans="1:9" s="57" customFormat="1" ht="25.5" hidden="1" customHeight="1" x14ac:dyDescent="0.25">
      <c r="B128" s="63"/>
      <c r="C128" s="63"/>
      <c r="D128" s="64"/>
      <c r="E128" s="53"/>
      <c r="F128" s="65"/>
      <c r="H128" s="66"/>
      <c r="I128" s="63"/>
    </row>
    <row r="129" spans="1:9" s="57" customFormat="1" ht="25.5" hidden="1" customHeight="1" x14ac:dyDescent="0.25">
      <c r="B129" s="63"/>
      <c r="C129" s="63"/>
      <c r="D129" s="12"/>
      <c r="E129" s="7"/>
      <c r="F129" s="8"/>
      <c r="G129" s="5"/>
      <c r="H129" s="66"/>
      <c r="I129" s="63"/>
    </row>
    <row r="130" spans="1:9" s="57" customFormat="1" ht="25.5" hidden="1" customHeight="1" x14ac:dyDescent="0.25">
      <c r="B130" s="63"/>
      <c r="C130" s="63"/>
      <c r="D130" s="12"/>
      <c r="E130" s="7"/>
      <c r="F130" s="8"/>
      <c r="G130" s="5"/>
      <c r="H130" s="66"/>
      <c r="I130" s="63"/>
    </row>
    <row r="131" spans="1:9" s="57" customFormat="1" ht="25.5" hidden="1" customHeight="1" x14ac:dyDescent="0.25">
      <c r="B131" s="63"/>
      <c r="C131" s="63"/>
      <c r="D131" s="12"/>
      <c r="E131" s="7"/>
      <c r="F131" s="8"/>
      <c r="G131" s="5"/>
      <c r="H131" s="66"/>
      <c r="I131" s="63"/>
    </row>
    <row r="132" spans="1:9" s="57" customFormat="1" ht="25.5" hidden="1" customHeight="1" x14ac:dyDescent="0.25">
      <c r="A132" s="5"/>
      <c r="B132" s="6"/>
      <c r="C132" s="6"/>
      <c r="D132" s="12"/>
      <c r="E132" s="7"/>
      <c r="F132" s="8"/>
      <c r="G132" s="5"/>
      <c r="H132" s="32"/>
      <c r="I132" s="6"/>
    </row>
    <row r="133" spans="1:9" s="57" customFormat="1" ht="25.5" hidden="1" customHeight="1" x14ac:dyDescent="0.25">
      <c r="A133" s="5"/>
      <c r="B133" s="6"/>
      <c r="C133" s="6"/>
      <c r="D133" s="12"/>
      <c r="E133" s="7"/>
      <c r="F133" s="8"/>
      <c r="G133" s="5"/>
      <c r="H133" s="32"/>
      <c r="I133" s="6"/>
    </row>
    <row r="134" spans="1:9" s="57" customFormat="1" ht="25.5" hidden="1" customHeight="1" x14ac:dyDescent="0.25">
      <c r="A134" s="5"/>
      <c r="B134" s="6"/>
      <c r="C134" s="6"/>
      <c r="D134" s="12"/>
      <c r="E134" s="7"/>
      <c r="F134" s="8"/>
      <c r="G134" s="5"/>
      <c r="H134" s="32"/>
      <c r="I134" s="6"/>
    </row>
    <row r="135" spans="1:9" s="57" customFormat="1" ht="25.5" hidden="1" customHeight="1" x14ac:dyDescent="0.25">
      <c r="A135" s="5"/>
      <c r="B135" s="6"/>
      <c r="C135" s="6"/>
      <c r="D135" s="12"/>
      <c r="E135" s="7"/>
      <c r="F135" s="8"/>
      <c r="G135" s="5"/>
      <c r="H135" s="32"/>
      <c r="I135" s="6"/>
    </row>
    <row r="136" spans="1:9" s="57" customFormat="1" ht="25.5" hidden="1" customHeight="1" x14ac:dyDescent="0.25">
      <c r="A136" s="5"/>
      <c r="B136" s="6"/>
      <c r="C136" s="6"/>
      <c r="D136" s="12"/>
      <c r="E136" s="7"/>
      <c r="F136" s="8"/>
      <c r="G136" s="5"/>
      <c r="H136" s="32"/>
      <c r="I136" s="6"/>
    </row>
    <row r="137" spans="1:9" s="57" customFormat="1" ht="25.5" hidden="1" customHeight="1" x14ac:dyDescent="0.25">
      <c r="A137" s="5"/>
      <c r="B137" s="6"/>
      <c r="C137" s="6"/>
      <c r="D137" s="12"/>
      <c r="E137" s="7"/>
      <c r="F137" s="8"/>
      <c r="G137" s="5"/>
      <c r="H137" s="32"/>
      <c r="I137" s="6"/>
    </row>
    <row r="138" spans="1:9" s="5" customFormat="1" ht="25.5" hidden="1" customHeight="1" x14ac:dyDescent="0.25">
      <c r="B138" s="6"/>
      <c r="C138" s="6"/>
      <c r="D138" s="12"/>
      <c r="E138" s="7"/>
      <c r="F138" s="8"/>
      <c r="H138" s="32"/>
      <c r="I138" s="6"/>
    </row>
    <row r="139" spans="1:9" s="5" customFormat="1" ht="25.5" hidden="1" customHeight="1" x14ac:dyDescent="0.25">
      <c r="B139" s="6"/>
      <c r="C139" s="6"/>
      <c r="D139" s="12"/>
      <c r="E139" s="7"/>
      <c r="F139" s="8"/>
      <c r="H139" s="32"/>
      <c r="I139" s="6"/>
    </row>
    <row r="140" spans="1:9" s="5" customFormat="1" ht="25.5" hidden="1" customHeight="1" x14ac:dyDescent="0.25">
      <c r="B140" s="6"/>
      <c r="C140" s="6"/>
      <c r="D140" s="12"/>
      <c r="E140" s="7"/>
      <c r="F140" s="8"/>
      <c r="H140" s="32"/>
      <c r="I140" s="6"/>
    </row>
    <row r="141" spans="1:9" s="5" customFormat="1" ht="25.5" hidden="1" customHeight="1" x14ac:dyDescent="0.25">
      <c r="B141" s="6"/>
      <c r="C141" s="6"/>
      <c r="D141" s="12"/>
      <c r="E141" s="7"/>
      <c r="F141" s="8"/>
      <c r="H141" s="32"/>
      <c r="I141" s="6"/>
    </row>
    <row r="142" spans="1:9" s="5" customFormat="1" ht="25.5" hidden="1" customHeight="1" x14ac:dyDescent="0.25">
      <c r="B142" s="6"/>
      <c r="C142" s="6"/>
      <c r="D142" s="12"/>
      <c r="E142" s="7"/>
      <c r="F142" s="8"/>
      <c r="H142" s="32"/>
      <c r="I142" s="6"/>
    </row>
    <row r="143" spans="1:9" s="5" customFormat="1" ht="25.5" hidden="1" customHeight="1" x14ac:dyDescent="0.25">
      <c r="B143" s="6"/>
      <c r="C143" s="6"/>
      <c r="D143" s="12"/>
      <c r="E143" s="7"/>
      <c r="F143" s="8"/>
      <c r="H143" s="32"/>
      <c r="I143" s="6"/>
    </row>
    <row r="144" spans="1:9" s="5" customFormat="1" ht="25.5" hidden="1" customHeight="1" x14ac:dyDescent="0.25">
      <c r="B144" s="6"/>
      <c r="C144" s="6"/>
      <c r="D144" s="12"/>
      <c r="E144" s="7"/>
      <c r="F144" s="8"/>
      <c r="H144" s="32"/>
      <c r="I144" s="6"/>
    </row>
    <row r="145" spans="2:9" s="5" customFormat="1" ht="25.5" hidden="1" customHeight="1" x14ac:dyDescent="0.25">
      <c r="B145" s="6"/>
      <c r="C145" s="6"/>
      <c r="D145" s="12"/>
      <c r="E145" s="7"/>
      <c r="F145" s="8"/>
      <c r="H145" s="32"/>
      <c r="I145" s="6"/>
    </row>
    <row r="146" spans="2:9" s="5" customFormat="1" ht="25.5" hidden="1" customHeight="1" x14ac:dyDescent="0.25">
      <c r="B146" s="6"/>
      <c r="C146" s="6"/>
      <c r="D146" s="12"/>
      <c r="E146" s="7"/>
      <c r="F146" s="8"/>
      <c r="H146" s="32"/>
      <c r="I146" s="6"/>
    </row>
    <row r="147" spans="2:9" s="5" customFormat="1" ht="25.5" hidden="1" customHeight="1" x14ac:dyDescent="0.25">
      <c r="B147" s="6"/>
      <c r="C147" s="6"/>
      <c r="D147" s="12"/>
      <c r="E147" s="7"/>
      <c r="F147" s="8"/>
      <c r="H147" s="32"/>
      <c r="I147" s="6"/>
    </row>
    <row r="148" spans="2:9" s="5" customFormat="1" ht="25.5" hidden="1" customHeight="1" x14ac:dyDescent="0.25">
      <c r="B148" s="6"/>
      <c r="C148" s="6"/>
      <c r="D148" s="12"/>
      <c r="E148" s="7"/>
      <c r="F148" s="8"/>
      <c r="H148" s="32"/>
      <c r="I148" s="6"/>
    </row>
    <row r="149" spans="2:9" s="5" customFormat="1" ht="25.5" hidden="1" customHeight="1" x14ac:dyDescent="0.25">
      <c r="B149" s="6"/>
      <c r="C149" s="6"/>
      <c r="D149" s="12"/>
      <c r="E149" s="7"/>
      <c r="F149" s="8"/>
      <c r="H149" s="32"/>
      <c r="I149" s="6"/>
    </row>
    <row r="150" spans="2:9" s="5" customFormat="1" ht="25.5" hidden="1" customHeight="1" x14ac:dyDescent="0.25">
      <c r="B150" s="6"/>
      <c r="C150" s="6"/>
      <c r="D150" s="12"/>
      <c r="E150" s="7"/>
      <c r="F150" s="8"/>
      <c r="H150" s="32"/>
      <c r="I150" s="6"/>
    </row>
    <row r="151" spans="2:9" s="5" customFormat="1" ht="25.5" hidden="1" customHeight="1" x14ac:dyDescent="0.25">
      <c r="B151" s="6"/>
      <c r="C151" s="6"/>
      <c r="D151" s="12"/>
      <c r="E151" s="7"/>
      <c r="F151" s="8"/>
      <c r="H151" s="32"/>
      <c r="I151" s="6"/>
    </row>
    <row r="152" spans="2:9" s="5" customFormat="1" ht="25.5" hidden="1" customHeight="1" x14ac:dyDescent="0.25">
      <c r="B152" s="6"/>
      <c r="C152" s="6"/>
      <c r="D152" s="12"/>
      <c r="E152" s="7"/>
      <c r="F152" s="8"/>
      <c r="H152" s="32"/>
      <c r="I152" s="6"/>
    </row>
    <row r="153" spans="2:9" s="5" customFormat="1" ht="25.5" hidden="1" customHeight="1" x14ac:dyDescent="0.25">
      <c r="B153" s="6"/>
      <c r="C153" s="6"/>
      <c r="D153" s="12"/>
      <c r="E153" s="7"/>
      <c r="F153" s="8"/>
      <c r="H153" s="32"/>
      <c r="I153" s="6"/>
    </row>
    <row r="154" spans="2:9" s="5" customFormat="1" ht="25.5" hidden="1" customHeight="1" x14ac:dyDescent="0.25">
      <c r="B154" s="6"/>
      <c r="C154" s="6"/>
      <c r="D154" s="12"/>
      <c r="E154" s="7"/>
      <c r="F154" s="8"/>
      <c r="H154" s="32"/>
      <c r="I154" s="6"/>
    </row>
    <row r="155" spans="2:9" s="5" customFormat="1" ht="25.5" hidden="1" customHeight="1" x14ac:dyDescent="0.25">
      <c r="B155" s="6"/>
      <c r="C155" s="6"/>
      <c r="D155" s="12"/>
      <c r="E155" s="7"/>
      <c r="F155" s="8"/>
      <c r="H155" s="32"/>
      <c r="I155" s="6"/>
    </row>
    <row r="156" spans="2:9" s="5" customFormat="1" ht="25.5" hidden="1" customHeight="1" x14ac:dyDescent="0.25">
      <c r="B156" s="6"/>
      <c r="C156" s="6"/>
      <c r="D156" s="12"/>
      <c r="E156" s="7"/>
      <c r="F156" s="8"/>
      <c r="H156" s="32"/>
      <c r="I156" s="6"/>
    </row>
    <row r="157" spans="2:9" s="5" customFormat="1" ht="25.5" hidden="1" customHeight="1" x14ac:dyDescent="0.25">
      <c r="B157" s="6"/>
      <c r="C157" s="6"/>
      <c r="D157" s="12"/>
      <c r="E157" s="7"/>
      <c r="F157" s="8"/>
      <c r="H157" s="32"/>
      <c r="I157" s="6"/>
    </row>
    <row r="158" spans="2:9" s="5" customFormat="1" ht="25.5" hidden="1" customHeight="1" x14ac:dyDescent="0.25">
      <c r="B158" s="6"/>
      <c r="C158" s="6"/>
      <c r="D158" s="12"/>
      <c r="E158" s="7"/>
      <c r="F158" s="8"/>
      <c r="H158" s="32"/>
      <c r="I158" s="6"/>
    </row>
    <row r="159" spans="2:9" s="5" customFormat="1" ht="25.5" hidden="1" customHeight="1" x14ac:dyDescent="0.25">
      <c r="B159" s="6"/>
      <c r="C159" s="6"/>
      <c r="D159" s="12"/>
      <c r="E159" s="7"/>
      <c r="F159" s="8"/>
      <c r="H159" s="32"/>
      <c r="I159" s="6"/>
    </row>
    <row r="160" spans="2:9" s="5" customFormat="1" ht="25.5" hidden="1" customHeight="1" x14ac:dyDescent="0.25">
      <c r="B160" s="6"/>
      <c r="C160" s="6"/>
      <c r="D160" s="12"/>
      <c r="E160" s="7"/>
      <c r="F160" s="8"/>
      <c r="H160" s="32"/>
      <c r="I160" s="6"/>
    </row>
    <row r="161" spans="2:9" s="5" customFormat="1" ht="25.5" hidden="1" customHeight="1" x14ac:dyDescent="0.25">
      <c r="B161" s="6"/>
      <c r="C161" s="6"/>
      <c r="D161" s="12"/>
      <c r="E161" s="7"/>
      <c r="F161" s="8"/>
      <c r="H161" s="32"/>
      <c r="I161" s="6"/>
    </row>
    <row r="162" spans="2:9" s="5" customFormat="1" ht="25.5" hidden="1" customHeight="1" x14ac:dyDescent="0.25">
      <c r="B162" s="6"/>
      <c r="C162" s="6"/>
      <c r="D162" s="12"/>
      <c r="E162" s="7"/>
      <c r="F162" s="8"/>
      <c r="H162" s="32"/>
      <c r="I162" s="6"/>
    </row>
    <row r="163" spans="2:9" s="5" customFormat="1" ht="25.5" hidden="1" customHeight="1" x14ac:dyDescent="0.25">
      <c r="B163" s="6"/>
      <c r="C163" s="6"/>
      <c r="D163" s="12"/>
      <c r="E163" s="7"/>
      <c r="F163" s="8"/>
      <c r="H163" s="32"/>
      <c r="I163" s="6"/>
    </row>
    <row r="164" spans="2:9" s="5" customFormat="1" ht="25.5" hidden="1" customHeight="1" x14ac:dyDescent="0.25">
      <c r="B164" s="6"/>
      <c r="C164" s="6"/>
      <c r="D164" s="12"/>
      <c r="E164" s="7"/>
      <c r="F164" s="8"/>
      <c r="H164" s="32"/>
      <c r="I164" s="6"/>
    </row>
    <row r="165" spans="2:9" s="5" customFormat="1" ht="25.5" hidden="1" customHeight="1" x14ac:dyDescent="0.25">
      <c r="B165" s="6"/>
      <c r="C165" s="6"/>
      <c r="D165" s="12"/>
      <c r="E165" s="7"/>
      <c r="F165" s="8"/>
      <c r="H165" s="32"/>
      <c r="I165" s="6"/>
    </row>
    <row r="166" spans="2:9" s="5" customFormat="1" ht="25.5" hidden="1" customHeight="1" x14ac:dyDescent="0.25">
      <c r="B166" s="6"/>
      <c r="C166" s="6"/>
      <c r="D166" s="12"/>
      <c r="E166" s="7"/>
      <c r="F166" s="8"/>
      <c r="H166" s="32"/>
      <c r="I166" s="6"/>
    </row>
    <row r="167" spans="2:9" s="5" customFormat="1" ht="25.5" hidden="1" customHeight="1" x14ac:dyDescent="0.25">
      <c r="B167" s="6"/>
      <c r="C167" s="6"/>
      <c r="D167" s="12"/>
      <c r="E167" s="7"/>
      <c r="F167" s="8"/>
      <c r="H167" s="32"/>
      <c r="I167" s="6"/>
    </row>
    <row r="168" spans="2:9" s="5" customFormat="1" ht="25.5" hidden="1" customHeight="1" x14ac:dyDescent="0.25">
      <c r="B168" s="6"/>
      <c r="C168" s="6"/>
      <c r="D168" s="12"/>
      <c r="E168" s="7"/>
      <c r="F168" s="8"/>
      <c r="H168" s="32"/>
      <c r="I168" s="6"/>
    </row>
    <row r="169" spans="2:9" s="5" customFormat="1" ht="25.5" hidden="1" customHeight="1" x14ac:dyDescent="0.25">
      <c r="B169" s="6"/>
      <c r="C169" s="6"/>
      <c r="D169" s="12"/>
      <c r="E169" s="7"/>
      <c r="F169" s="8"/>
      <c r="H169" s="32"/>
      <c r="I169" s="6"/>
    </row>
    <row r="170" spans="2:9" s="5" customFormat="1" ht="25.5" hidden="1" customHeight="1" x14ac:dyDescent="0.25">
      <c r="B170" s="6"/>
      <c r="C170" s="6"/>
      <c r="D170" s="12"/>
      <c r="E170" s="7"/>
      <c r="F170" s="8"/>
      <c r="H170" s="32"/>
      <c r="I170" s="6"/>
    </row>
    <row r="171" spans="2:9" s="5" customFormat="1" ht="25.5" hidden="1" customHeight="1" x14ac:dyDescent="0.25">
      <c r="B171" s="6"/>
      <c r="C171" s="6"/>
      <c r="D171" s="12"/>
      <c r="E171" s="7"/>
      <c r="F171" s="8"/>
      <c r="H171" s="32"/>
      <c r="I171" s="6"/>
    </row>
    <row r="172" spans="2:9" s="5" customFormat="1" ht="25.5" hidden="1" customHeight="1" x14ac:dyDescent="0.25">
      <c r="B172" s="6"/>
      <c r="C172" s="6"/>
      <c r="D172" s="12"/>
      <c r="E172" s="7"/>
      <c r="F172" s="8"/>
      <c r="H172" s="32"/>
      <c r="I172" s="6"/>
    </row>
    <row r="173" spans="2:9" s="5" customFormat="1" ht="25.5" hidden="1" customHeight="1" x14ac:dyDescent="0.25">
      <c r="B173" s="6"/>
      <c r="C173" s="6"/>
      <c r="D173" s="12"/>
      <c r="E173" s="7"/>
      <c r="F173" s="8"/>
      <c r="H173" s="32"/>
      <c r="I173" s="6"/>
    </row>
    <row r="174" spans="2:9" s="5" customFormat="1" ht="25.5" hidden="1" customHeight="1" x14ac:dyDescent="0.25">
      <c r="B174" s="6"/>
      <c r="C174" s="6"/>
      <c r="D174" s="12"/>
      <c r="E174" s="7"/>
      <c r="F174" s="8"/>
      <c r="H174" s="32"/>
      <c r="I174" s="6"/>
    </row>
    <row r="175" spans="2:9" s="5" customFormat="1" ht="25.5" hidden="1" customHeight="1" x14ac:dyDescent="0.25">
      <c r="B175" s="6"/>
      <c r="C175" s="6"/>
      <c r="D175" s="12"/>
      <c r="E175" s="7"/>
      <c r="F175" s="8"/>
      <c r="H175" s="32"/>
      <c r="I175" s="6"/>
    </row>
    <row r="176" spans="2:9" s="5" customFormat="1" ht="25.5" hidden="1" customHeight="1" x14ac:dyDescent="0.25">
      <c r="B176" s="6"/>
      <c r="C176" s="6"/>
      <c r="D176" s="12"/>
      <c r="E176" s="7"/>
      <c r="F176" s="8"/>
      <c r="H176" s="32"/>
      <c r="I176" s="6"/>
    </row>
    <row r="177" spans="2:9" s="5" customFormat="1" ht="25.5" hidden="1" customHeight="1" x14ac:dyDescent="0.25">
      <c r="B177" s="6"/>
      <c r="C177" s="6"/>
      <c r="D177" s="12"/>
      <c r="E177" s="7"/>
      <c r="F177" s="8"/>
      <c r="H177" s="32"/>
      <c r="I177" s="6"/>
    </row>
    <row r="178" spans="2:9" s="5" customFormat="1" ht="25.5" hidden="1" customHeight="1" x14ac:dyDescent="0.25">
      <c r="B178" s="6"/>
      <c r="C178" s="6"/>
      <c r="D178" s="12"/>
      <c r="E178" s="7"/>
      <c r="F178" s="8"/>
      <c r="H178" s="32"/>
      <c r="I178" s="6"/>
    </row>
    <row r="179" spans="2:9" s="5" customFormat="1" ht="25.5" hidden="1" customHeight="1" x14ac:dyDescent="0.25">
      <c r="B179" s="6"/>
      <c r="C179" s="6"/>
      <c r="D179" s="12"/>
      <c r="E179" s="7"/>
      <c r="F179" s="8"/>
      <c r="H179" s="32"/>
      <c r="I179" s="6"/>
    </row>
    <row r="180" spans="2:9" s="5" customFormat="1" ht="25.5" hidden="1" customHeight="1" x14ac:dyDescent="0.25">
      <c r="B180" s="6"/>
      <c r="C180" s="6"/>
      <c r="D180" s="12"/>
      <c r="E180" s="7"/>
      <c r="F180" s="8"/>
      <c r="H180" s="32"/>
      <c r="I180" s="6"/>
    </row>
    <row r="181" spans="2:9" s="5" customFormat="1" ht="25.5" hidden="1" customHeight="1" x14ac:dyDescent="0.25">
      <c r="B181" s="6"/>
      <c r="C181" s="6"/>
      <c r="D181" s="12"/>
      <c r="E181" s="7"/>
      <c r="F181" s="8"/>
      <c r="H181" s="32"/>
      <c r="I181" s="6"/>
    </row>
    <row r="182" spans="2:9" s="5" customFormat="1" ht="25.5" hidden="1" customHeight="1" x14ac:dyDescent="0.25">
      <c r="B182" s="6"/>
      <c r="C182" s="6"/>
      <c r="D182" s="12"/>
      <c r="E182" s="7"/>
      <c r="F182" s="8"/>
      <c r="H182" s="32"/>
      <c r="I182" s="6"/>
    </row>
    <row r="183" spans="2:9" s="5" customFormat="1" ht="25.5" hidden="1" customHeight="1" x14ac:dyDescent="0.25">
      <c r="B183" s="6"/>
      <c r="C183" s="6"/>
      <c r="D183" s="12"/>
      <c r="E183" s="7"/>
      <c r="F183" s="8"/>
      <c r="H183" s="32"/>
      <c r="I183" s="6"/>
    </row>
    <row r="184" spans="2:9" s="5" customFormat="1" ht="25.5" hidden="1" customHeight="1" x14ac:dyDescent="0.25">
      <c r="B184" s="6"/>
      <c r="C184" s="6"/>
      <c r="D184" s="12"/>
      <c r="E184" s="7"/>
      <c r="F184" s="8"/>
      <c r="H184" s="32"/>
      <c r="I184" s="6"/>
    </row>
    <row r="185" spans="2:9" s="5" customFormat="1" ht="25.5" hidden="1" customHeight="1" x14ac:dyDescent="0.25">
      <c r="B185" s="6"/>
      <c r="C185" s="6"/>
      <c r="D185" s="12"/>
      <c r="E185" s="7"/>
      <c r="F185" s="8"/>
      <c r="H185" s="32"/>
      <c r="I185" s="6"/>
    </row>
    <row r="186" spans="2:9" s="5" customFormat="1" ht="25.5" hidden="1" customHeight="1" x14ac:dyDescent="0.25">
      <c r="B186" s="6"/>
      <c r="C186" s="6"/>
      <c r="D186" s="12"/>
      <c r="E186" s="7"/>
      <c r="F186" s="8"/>
      <c r="H186" s="32"/>
      <c r="I186" s="6"/>
    </row>
    <row r="187" spans="2:9" s="5" customFormat="1" ht="25.5" hidden="1" customHeight="1" x14ac:dyDescent="0.25">
      <c r="B187" s="6"/>
      <c r="C187" s="6"/>
      <c r="D187" s="12"/>
      <c r="E187" s="7"/>
      <c r="F187" s="8"/>
      <c r="H187" s="32"/>
      <c r="I187" s="6"/>
    </row>
  </sheetData>
  <mergeCells count="1">
    <mergeCell ref="A1:I1"/>
  </mergeCells>
  <conditionalFormatting sqref="B3:B110">
    <cfRule type="duplicateValues" dxfId="65" priority="79"/>
  </conditionalFormatting>
  <conditionalFormatting sqref="B11:B19 B3:B8 B21:B22">
    <cfRule type="duplicateValues" dxfId="64" priority="6"/>
  </conditionalFormatting>
  <conditionalFormatting sqref="C22">
    <cfRule type="duplicateValues" dxfId="63" priority="5"/>
  </conditionalFormatting>
  <conditionalFormatting sqref="C85">
    <cfRule type="duplicateValues" dxfId="62" priority="3"/>
  </conditionalFormatting>
  <conditionalFormatting sqref="F12">
    <cfRule type="duplicateValues" dxfId="61" priority="4"/>
  </conditionalFormatting>
  <conditionalFormatting sqref="C5">
    <cfRule type="duplicateValues" dxfId="60" priority="2"/>
  </conditionalFormatting>
  <conditionalFormatting sqref="C50">
    <cfRule type="duplicateValues" dxfId="53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2" ma:contentTypeDescription="Kurkite naują dokumentą." ma:contentTypeScope="" ma:versionID="1a4ba0a1216ef8e2cee9160308e41cb2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0d55d5368764aa525b9fbad433747ccd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7B7936-E4EE-4BA7-BFE5-C77C305E89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90FD59-F3F4-46CE-B1C7-51C7588150EB}">
  <ds:schemaRefs>
    <ds:schemaRef ds:uri="http://purl.org/dc/dcmitype/"/>
    <ds:schemaRef ds:uri="http://schemas.microsoft.com/office/2006/documentManagement/types"/>
    <ds:schemaRef ds:uri="http://purl.org/dc/elements/1.1/"/>
    <ds:schemaRef ds:uri="22dbaa52-5d5a-4806-ae0d-f920dab8f355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1621be2-09a8-4ecf-a4f6-2b817f971f1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79DF601-FDEC-4DB2-8A8B-61F9276FC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2024</vt:lpstr>
      <vt:lpstr>Sausis</vt:lpstr>
      <vt:lpstr>Vasaris</vt:lpstr>
      <vt:lpstr>Kovas</vt:lpstr>
      <vt:lpstr>Balandis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Austė</dc:creator>
  <cp:keywords/>
  <dc:description/>
  <cp:lastModifiedBy>Austė Jucytė</cp:lastModifiedBy>
  <cp:revision/>
  <cp:lastPrinted>2023-11-15T06:12:15Z</cp:lastPrinted>
  <dcterms:created xsi:type="dcterms:W3CDTF">2015-06-05T18:17:20Z</dcterms:created>
  <dcterms:modified xsi:type="dcterms:W3CDTF">2024-05-13T08:43:03Z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0x010100C436386BAFED5D4D9EF9C733BB4D9F6D</vt:lpwstr>
  </property>
  <property fmtid="{D5CDD505-2E9C-101B-9397-08002B2CF9AE}" pid="3" name="MediaServiceImageTags">
    <vt:lpwstr/>
  </property>
</Properties>
</file>